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L:\Energetika\Energetik\Ověřování měřidel\Ověření 2026\Podklady pro VŘ s přehledy vodoměrů PV a TV\VŘ finální verze\"/>
    </mc:Choice>
  </mc:AlternateContent>
  <xr:revisionPtr revIDLastSave="0" documentId="13_ncr:1_{B037E5E7-EB85-46F3-9FA1-3C1A831AE6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ecifikace vodoměrů" sheetId="1" r:id="rId1"/>
  </sheets>
  <definedNames>
    <definedName name="_xlnm.Print_Area" localSheetId="0">'Specifikace vodoměrů'!$A$4:$O$12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1" l="1"/>
  <c r="P11" i="1"/>
  <c r="P25" i="1"/>
  <c r="O12" i="1" l="1"/>
  <c r="O38" i="1" s="1"/>
  <c r="O21" i="1"/>
  <c r="P20" i="1"/>
  <c r="P5" i="1"/>
  <c r="O32" i="1" l="1"/>
  <c r="P19" i="1"/>
  <c r="P18" i="1"/>
  <c r="P17" i="1"/>
  <c r="P6" i="1"/>
  <c r="P7" i="1"/>
  <c r="P8" i="1"/>
  <c r="P9" i="1"/>
  <c r="P12" i="1" l="1"/>
  <c r="P21" i="1"/>
  <c r="N38" i="1" l="1"/>
  <c r="N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</author>
  </authors>
  <commentList>
    <comment ref="L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Majer:</t>
        </r>
        <r>
          <rPr>
            <sz val="9"/>
            <color indexed="81"/>
            <rFont val="Tahoma"/>
            <family val="2"/>
            <charset val="238"/>
          </rPr>
          <t xml:space="preserve">
U vertikální polohy do stoupajícího i klesajícího směru</t>
        </r>
      </text>
    </comment>
    <comment ref="L16" authorId="0" shapeId="0" xr:uid="{06539275-FC91-4949-AE9F-87232C94EDC5}">
      <text>
        <r>
          <rPr>
            <b/>
            <sz val="9"/>
            <color indexed="81"/>
            <rFont val="Tahoma"/>
            <family val="2"/>
            <charset val="238"/>
          </rPr>
          <t>Majer:</t>
        </r>
        <r>
          <rPr>
            <sz val="9"/>
            <color indexed="81"/>
            <rFont val="Tahoma"/>
            <family val="2"/>
            <charset val="238"/>
          </rPr>
          <t xml:space="preserve">
U vertikální polohy do stoupajícího i klesajícího směru</t>
        </r>
      </text>
    </comment>
  </commentList>
</comments>
</file>

<file path=xl/sharedStrings.xml><?xml version="1.0" encoding="utf-8"?>
<sst xmlns="http://schemas.openxmlformats.org/spreadsheetml/2006/main" count="123" uniqueCount="51">
  <si>
    <t>Jmenovitý rozměr DN (mm)</t>
  </si>
  <si>
    <t xml:space="preserve"> Stavební délka</t>
  </si>
  <si>
    <t>Trvalý průtok Q3</t>
  </si>
  <si>
    <t>Min. průtok Q1</t>
  </si>
  <si>
    <t>Přetěžovací průtok Q4</t>
  </si>
  <si>
    <t xml:space="preserve">Povolená montážní poloha </t>
  </si>
  <si>
    <t>Cena celkem bez DPH</t>
  </si>
  <si>
    <t xml:space="preserve">DN 15 </t>
  </si>
  <si>
    <t>Z</t>
  </si>
  <si>
    <t>H/V</t>
  </si>
  <si>
    <t>TV</t>
  </si>
  <si>
    <t xml:space="preserve">DN 20 </t>
  </si>
  <si>
    <t xml:space="preserve">DN 25 </t>
  </si>
  <si>
    <t xml:space="preserve">DN 40 </t>
  </si>
  <si>
    <t xml:space="preserve">DN 50 </t>
  </si>
  <si>
    <t>P</t>
  </si>
  <si>
    <t xml:space="preserve">Kč bez DPH/ks včetně pulsního snímače </t>
  </si>
  <si>
    <t>100 l/h</t>
  </si>
  <si>
    <t>Příloha č. 2 - cenová nabídka</t>
  </si>
  <si>
    <t>CELKEM</t>
  </si>
  <si>
    <t>Závit -příruba</t>
  </si>
  <si>
    <t>PV</t>
  </si>
  <si>
    <t>Druh měření (teplá voda)</t>
  </si>
  <si>
    <t>Druh měření (pitná voda studená)</t>
  </si>
  <si>
    <t>Výrobce vodoměru</t>
  </si>
  <si>
    <t>kompozit</t>
  </si>
  <si>
    <t>nerez+kompozit</t>
  </si>
  <si>
    <t>Rok výroby i ověření</t>
  </si>
  <si>
    <t>Cena celkem za oba typy vodoměrů bez DPH</t>
  </si>
  <si>
    <t>Celkem počet</t>
  </si>
  <si>
    <t xml:space="preserve">cena v Kč bez DPH/ks </t>
  </si>
  <si>
    <t>Název typu vodoměru - doplnit (ultrazvukový vodoměr včetně modulu Wireless M-Bus s baterií o životnosti  20 let a s výstupem pro programovatelný externí kabel pro M-Bus, sériový port, pulzy)</t>
  </si>
  <si>
    <t>Stanovená skladba materiálu vodoměru</t>
  </si>
  <si>
    <t>40 l/h</t>
  </si>
  <si>
    <t>Dynamický rozsah</t>
  </si>
  <si>
    <t>Počet ks</t>
  </si>
  <si>
    <t>R160</t>
  </si>
  <si>
    <t>10 l/h</t>
  </si>
  <si>
    <t>R400</t>
  </si>
  <si>
    <t>156 l/h</t>
  </si>
  <si>
    <t>2</t>
  </si>
  <si>
    <t>15,6 l/h</t>
  </si>
  <si>
    <t>DN 40</t>
  </si>
  <si>
    <t>12,5</t>
  </si>
  <si>
    <t>DN 65</t>
  </si>
  <si>
    <t>DN 80</t>
  </si>
  <si>
    <t xml:space="preserve">Položka </t>
  </si>
  <si>
    <t>Kč bez DPH/ks</t>
  </si>
  <si>
    <t>Cena celkem za oba typy vodoměrů a komunikační kabely bez DPH</t>
  </si>
  <si>
    <t>Komunikační  kabel s pulzním a sériovým výstupem kompatibilní se všemi typy vodoměrů o délce 1.5m</t>
  </si>
  <si>
    <t>250 l/h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</si>
</sst>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164" formatCode="_-* #,##0.00\ &quot;Kč&quot;_-;\-* #,##0.00\ &quot;Kč&quot;_-;_-* &quot;-&quot;\ &quot;Kč&quot;_-;_-@_-"/>
    <numFmt numFmtId="165" formatCode="#,##0\ &quot;Kč&quot;"/>
    <numFmt numFmtId="166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5" tint="-0.249977111117893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49" fontId="2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0" fillId="0" borderId="2" xfId="0" applyBorder="1" applyProtection="1">
      <protection hidden="1"/>
    </xf>
    <xf numFmtId="49" fontId="2" fillId="0" borderId="0" xfId="0" applyNumberFormat="1" applyFont="1" applyAlignment="1" applyProtection="1">
      <alignment horizontal="center" vertical="center" wrapText="1" shrinkToFit="1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49" fontId="2" fillId="3" borderId="1" xfId="0" applyNumberFormat="1" applyFont="1" applyFill="1" applyBorder="1" applyAlignment="1" applyProtection="1">
      <alignment horizontal="center" vertical="center"/>
      <protection hidden="1"/>
    </xf>
    <xf numFmtId="49" fontId="10" fillId="4" borderId="1" xfId="0" applyNumberFormat="1" applyFont="1" applyFill="1" applyBorder="1" applyAlignment="1" applyProtection="1">
      <alignment horizontal="center" vertical="center"/>
      <protection hidden="1"/>
    </xf>
    <xf numFmtId="49" fontId="15" fillId="4" borderId="1" xfId="0" applyNumberFormat="1" applyFont="1" applyFill="1" applyBorder="1" applyAlignment="1" applyProtection="1">
      <alignment horizontal="center" vertical="center"/>
      <protection hidden="1"/>
    </xf>
    <xf numFmtId="49" fontId="5" fillId="4" borderId="1" xfId="0" applyNumberFormat="1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49" fontId="2" fillId="4" borderId="1" xfId="0" applyNumberFormat="1" applyFont="1" applyFill="1" applyBorder="1" applyAlignment="1" applyProtection="1">
      <alignment horizontal="center" vertical="center"/>
      <protection hidden="1"/>
    </xf>
    <xf numFmtId="49" fontId="3" fillId="3" borderId="1" xfId="0" applyNumberFormat="1" applyFont="1" applyFill="1" applyBorder="1" applyAlignment="1" applyProtection="1">
      <alignment horizontal="center" vertical="center"/>
      <protection hidden="1"/>
    </xf>
    <xf numFmtId="49" fontId="4" fillId="3" borderId="1" xfId="0" applyNumberFormat="1" applyFont="1" applyFill="1" applyBorder="1" applyAlignment="1" applyProtection="1">
      <alignment horizontal="center" vertical="center"/>
      <protection hidden="1"/>
    </xf>
    <xf numFmtId="1" fontId="11" fillId="4" borderId="1" xfId="0" applyNumberFormat="1" applyFont="1" applyFill="1" applyBorder="1" applyAlignment="1" applyProtection="1">
      <alignment horizontal="center"/>
      <protection hidden="1"/>
    </xf>
    <xf numFmtId="42" fontId="17" fillId="3" borderId="1" xfId="0" applyNumberFormat="1" applyFont="1" applyFill="1" applyBorder="1" applyAlignment="1" applyProtection="1">
      <alignment horizontal="center" vertical="center"/>
      <protection hidden="1"/>
    </xf>
    <xf numFmtId="9" fontId="0" fillId="0" borderId="0" xfId="0" applyNumberFormat="1" applyProtection="1">
      <protection hidden="1"/>
    </xf>
    <xf numFmtId="0" fontId="10" fillId="4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1" fontId="11" fillId="3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1" fontId="14" fillId="0" borderId="1" xfId="0" applyNumberFormat="1" applyFont="1" applyBorder="1" applyAlignment="1" applyProtection="1">
      <alignment horizontal="center"/>
      <protection hidden="1"/>
    </xf>
    <xf numFmtId="164" fontId="14" fillId="0" borderId="1" xfId="0" applyNumberFormat="1" applyFont="1" applyBorder="1" applyProtection="1">
      <protection hidden="1"/>
    </xf>
    <xf numFmtId="0" fontId="1" fillId="0" borderId="0" xfId="0" applyFont="1" applyProtection="1"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64" fontId="1" fillId="0" borderId="0" xfId="0" applyNumberFormat="1" applyFont="1" applyProtection="1">
      <protection hidden="1"/>
    </xf>
    <xf numFmtId="0" fontId="15" fillId="4" borderId="1" xfId="0" applyFont="1" applyFill="1" applyBorder="1" applyAlignment="1" applyProtection="1">
      <alignment horizontal="center" vertical="center"/>
      <protection hidden="1"/>
    </xf>
    <xf numFmtId="49" fontId="13" fillId="3" borderId="1" xfId="0" applyNumberFormat="1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13" fillId="3" borderId="1" xfId="0" applyNumberFormat="1" applyFont="1" applyFill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>
      <alignment horizontal="center"/>
    </xf>
    <xf numFmtId="42" fontId="2" fillId="3" borderId="1" xfId="0" applyNumberFormat="1" applyFont="1" applyFill="1" applyBorder="1" applyAlignment="1">
      <alignment horizontal="center" vertical="center"/>
    </xf>
    <xf numFmtId="0" fontId="0" fillId="0" borderId="2" xfId="0" applyBorder="1"/>
    <xf numFmtId="9" fontId="0" fillId="0" borderId="0" xfId="0" applyNumberFormat="1"/>
    <xf numFmtId="0" fontId="6" fillId="4" borderId="1" xfId="0" applyFont="1" applyFill="1" applyBorder="1" applyAlignment="1">
      <alignment horizontal="center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166" fontId="2" fillId="5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18" fillId="5" borderId="1" xfId="0" applyNumberFormat="1" applyFont="1" applyFill="1" applyBorder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horizontal="center"/>
      <protection hidden="1"/>
    </xf>
    <xf numFmtId="164" fontId="14" fillId="0" borderId="0" xfId="0" applyNumberFormat="1" applyFont="1" applyProtection="1">
      <protection hidden="1"/>
    </xf>
    <xf numFmtId="0" fontId="0" fillId="0" borderId="0" xfId="0" applyAlignment="1">
      <alignment horizontal="left" vertical="center" wrapText="1" shrinkToFit="1"/>
    </xf>
    <xf numFmtId="1" fontId="19" fillId="0" borderId="0" xfId="0" applyNumberFormat="1" applyFont="1" applyAlignment="1">
      <alignment horizontal="center"/>
    </xf>
    <xf numFmtId="164" fontId="19" fillId="0" borderId="0" xfId="0" applyNumberFormat="1" applyFont="1"/>
    <xf numFmtId="1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/>
    <xf numFmtId="165" fontId="1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0" borderId="0" xfId="0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0" fillId="2" borderId="1" xfId="0" applyFill="1" applyBorder="1" applyAlignment="1" applyProtection="1">
      <alignment horizontal="center" vertical="center" wrapText="1" shrinkToFit="1"/>
      <protection hidden="1"/>
    </xf>
    <xf numFmtId="0" fontId="1" fillId="0" borderId="0" xfId="0" applyFont="1" applyAlignment="1" applyProtection="1">
      <alignment horizontal="center" vertical="center" wrapText="1" shrinkToFit="1"/>
      <protection hidden="1"/>
    </xf>
    <xf numFmtId="0" fontId="0" fillId="0" borderId="0" xfId="0" applyAlignment="1" applyProtection="1">
      <alignment horizontal="center" vertical="center" wrapText="1" shrinkToFit="1"/>
      <protection hidden="1"/>
    </xf>
    <xf numFmtId="0" fontId="0" fillId="2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  <color rgb="FFFFFFCC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46"/>
  <sheetViews>
    <sheetView tabSelected="1" zoomScaleNormal="100" workbookViewId="0">
      <pane xSplit="1" ySplit="4" topLeftCell="I5" activePane="bottomRight" state="frozen"/>
      <selection pane="topRight" activeCell="B1" sqref="B1"/>
      <selection pane="bottomLeft" activeCell="A5" sqref="A5"/>
      <selection pane="bottomRight" activeCell="N5" sqref="N5"/>
    </sheetView>
  </sheetViews>
  <sheetFormatPr defaultColWidth="9.1796875" defaultRowHeight="14.5" x14ac:dyDescent="0.35"/>
  <cols>
    <col min="1" max="1" width="18" style="2" customWidth="1"/>
    <col min="2" max="2" width="8.81640625" style="2" customWidth="1"/>
    <col min="3" max="3" width="7.54296875" style="2" customWidth="1"/>
    <col min="4" max="4" width="6.54296875" style="2" customWidth="1"/>
    <col min="5" max="5" width="13.26953125" style="2" customWidth="1"/>
    <col min="6" max="6" width="6.7265625" style="2" bestFit="1" customWidth="1"/>
    <col min="7" max="7" width="11.453125" style="2" customWidth="1"/>
    <col min="8" max="8" width="14" style="2" customWidth="1"/>
    <col min="9" max="9" width="42" style="2" customWidth="1"/>
    <col min="10" max="10" width="15.7265625" style="2" bestFit="1" customWidth="1"/>
    <col min="11" max="11" width="20.1796875" style="2" customWidth="1"/>
    <col min="12" max="12" width="10.54296875" style="2" customWidth="1"/>
    <col min="13" max="13" width="14.26953125" style="2" customWidth="1"/>
    <col min="14" max="14" width="24.54296875" style="2" customWidth="1"/>
    <col min="15" max="15" width="9.81640625" style="2" customWidth="1"/>
    <col min="16" max="16" width="14" style="2" bestFit="1" customWidth="1"/>
    <col min="17" max="16384" width="9.1796875" style="2"/>
  </cols>
  <sheetData>
    <row r="2" spans="1:22" x14ac:dyDescent="0.35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4" spans="1:22" ht="120" customHeight="1" x14ac:dyDescent="0.35">
      <c r="A4" s="3" t="s">
        <v>0</v>
      </c>
      <c r="B4" s="3" t="s">
        <v>1</v>
      </c>
      <c r="C4" s="3" t="s">
        <v>20</v>
      </c>
      <c r="D4" s="3" t="s">
        <v>2</v>
      </c>
      <c r="E4" s="3" t="s">
        <v>34</v>
      </c>
      <c r="F4" s="3" t="s">
        <v>3</v>
      </c>
      <c r="G4" s="3" t="s">
        <v>4</v>
      </c>
      <c r="H4" s="3" t="s">
        <v>27</v>
      </c>
      <c r="I4" s="3" t="s">
        <v>31</v>
      </c>
      <c r="J4" s="3" t="s">
        <v>32</v>
      </c>
      <c r="K4" s="3" t="s">
        <v>24</v>
      </c>
      <c r="L4" s="3" t="s">
        <v>5</v>
      </c>
      <c r="M4" s="3" t="s">
        <v>23</v>
      </c>
      <c r="N4" s="3" t="s">
        <v>30</v>
      </c>
      <c r="O4" s="3" t="s">
        <v>35</v>
      </c>
      <c r="P4" s="3" t="s">
        <v>6</v>
      </c>
      <c r="Q4" s="4"/>
      <c r="R4" s="5"/>
      <c r="S4" s="5"/>
      <c r="T4" s="5"/>
      <c r="U4" s="5"/>
      <c r="V4" s="5"/>
    </row>
    <row r="5" spans="1:22" x14ac:dyDescent="0.35">
      <c r="A5" s="6" t="s">
        <v>7</v>
      </c>
      <c r="B5" s="7">
        <v>110</v>
      </c>
      <c r="C5" s="8" t="s">
        <v>8</v>
      </c>
      <c r="D5" s="9">
        <v>2.5</v>
      </c>
      <c r="E5" s="10" t="s">
        <v>36</v>
      </c>
      <c r="F5" s="11" t="s">
        <v>37</v>
      </c>
      <c r="G5" s="12">
        <v>3.1</v>
      </c>
      <c r="H5" s="13">
        <v>2026</v>
      </c>
      <c r="I5" s="1"/>
      <c r="J5" s="14" t="s">
        <v>25</v>
      </c>
      <c r="K5" s="1"/>
      <c r="L5" s="15" t="s">
        <v>9</v>
      </c>
      <c r="M5" s="16" t="s">
        <v>21</v>
      </c>
      <c r="N5" s="47"/>
      <c r="O5" s="17">
        <v>181</v>
      </c>
      <c r="P5" s="18">
        <f>O5*N5</f>
        <v>0</v>
      </c>
      <c r="Q5" s="4"/>
      <c r="T5" s="19"/>
    </row>
    <row r="6" spans="1:22" x14ac:dyDescent="0.35">
      <c r="A6" s="6" t="s">
        <v>11</v>
      </c>
      <c r="B6" s="7">
        <v>130</v>
      </c>
      <c r="C6" s="8" t="s">
        <v>8</v>
      </c>
      <c r="D6" s="20">
        <v>4</v>
      </c>
      <c r="E6" s="10" t="s">
        <v>38</v>
      </c>
      <c r="F6" s="11" t="s">
        <v>37</v>
      </c>
      <c r="G6" s="12">
        <v>5</v>
      </c>
      <c r="H6" s="13">
        <v>2026</v>
      </c>
      <c r="I6" s="1"/>
      <c r="J6" s="14" t="s">
        <v>25</v>
      </c>
      <c r="K6" s="1"/>
      <c r="L6" s="15" t="s">
        <v>9</v>
      </c>
      <c r="M6" s="16" t="s">
        <v>21</v>
      </c>
      <c r="N6" s="47"/>
      <c r="O6" s="17">
        <v>214</v>
      </c>
      <c r="P6" s="18">
        <f>O6*N6</f>
        <v>0</v>
      </c>
      <c r="Q6" s="4"/>
      <c r="T6" s="19"/>
    </row>
    <row r="7" spans="1:22" x14ac:dyDescent="0.35">
      <c r="A7" s="21" t="s">
        <v>12</v>
      </c>
      <c r="B7" s="22">
        <v>260</v>
      </c>
      <c r="C7" s="22" t="s">
        <v>8</v>
      </c>
      <c r="D7" s="23">
        <v>6.3</v>
      </c>
      <c r="E7" s="23" t="s">
        <v>36</v>
      </c>
      <c r="F7" s="11" t="s">
        <v>33</v>
      </c>
      <c r="G7" s="12">
        <v>7.8</v>
      </c>
      <c r="H7" s="12">
        <v>2026</v>
      </c>
      <c r="I7" s="1"/>
      <c r="J7" s="14" t="s">
        <v>26</v>
      </c>
      <c r="K7" s="1"/>
      <c r="L7" s="15" t="s">
        <v>9</v>
      </c>
      <c r="M7" s="16" t="s">
        <v>21</v>
      </c>
      <c r="N7" s="47"/>
      <c r="O7" s="24">
        <v>327</v>
      </c>
      <c r="P7" s="18">
        <f>O7*N7</f>
        <v>0</v>
      </c>
      <c r="Q7" s="4"/>
      <c r="T7" s="19"/>
    </row>
    <row r="8" spans="1:22" x14ac:dyDescent="0.35">
      <c r="A8" s="21" t="s">
        <v>13</v>
      </c>
      <c r="B8" s="22">
        <v>300</v>
      </c>
      <c r="C8" s="22" t="s">
        <v>8</v>
      </c>
      <c r="D8" s="23">
        <v>16</v>
      </c>
      <c r="E8" s="23" t="s">
        <v>36</v>
      </c>
      <c r="F8" s="11" t="s">
        <v>17</v>
      </c>
      <c r="G8" s="12">
        <v>20</v>
      </c>
      <c r="H8" s="12">
        <v>2026</v>
      </c>
      <c r="I8" s="1"/>
      <c r="J8" s="14" t="s">
        <v>26</v>
      </c>
      <c r="K8" s="1"/>
      <c r="L8" s="15" t="s">
        <v>9</v>
      </c>
      <c r="M8" s="16" t="s">
        <v>21</v>
      </c>
      <c r="N8" s="47"/>
      <c r="O8" s="24">
        <v>142</v>
      </c>
      <c r="P8" s="18">
        <f>O8*N8</f>
        <v>0</v>
      </c>
      <c r="Q8" s="4"/>
      <c r="T8" s="19"/>
    </row>
    <row r="9" spans="1:22" x14ac:dyDescent="0.35">
      <c r="A9" s="21" t="s">
        <v>14</v>
      </c>
      <c r="B9" s="22">
        <v>270</v>
      </c>
      <c r="C9" s="22" t="s">
        <v>15</v>
      </c>
      <c r="D9" s="23">
        <v>25</v>
      </c>
      <c r="E9" s="23" t="s">
        <v>36</v>
      </c>
      <c r="F9" s="11" t="s">
        <v>39</v>
      </c>
      <c r="G9" s="12">
        <v>31</v>
      </c>
      <c r="H9" s="12">
        <v>2026</v>
      </c>
      <c r="I9" s="1"/>
      <c r="J9" s="14" t="s">
        <v>26</v>
      </c>
      <c r="K9" s="1"/>
      <c r="L9" s="15" t="s">
        <v>9</v>
      </c>
      <c r="M9" s="16" t="s">
        <v>21</v>
      </c>
      <c r="N9" s="47"/>
      <c r="O9" s="24">
        <v>35</v>
      </c>
      <c r="P9" s="18">
        <f>O9*N9</f>
        <v>0</v>
      </c>
      <c r="Q9" s="4"/>
      <c r="T9" s="19"/>
    </row>
    <row r="10" spans="1:22" x14ac:dyDescent="0.35">
      <c r="A10" s="6" t="s">
        <v>44</v>
      </c>
      <c r="B10" s="22">
        <v>300</v>
      </c>
      <c r="C10" s="22" t="s">
        <v>15</v>
      </c>
      <c r="D10" s="23">
        <v>25</v>
      </c>
      <c r="E10" s="23" t="s">
        <v>36</v>
      </c>
      <c r="F10" s="11" t="s">
        <v>39</v>
      </c>
      <c r="G10" s="12">
        <v>31</v>
      </c>
      <c r="H10" s="12">
        <v>2026</v>
      </c>
      <c r="I10" s="1"/>
      <c r="J10" s="14" t="s">
        <v>26</v>
      </c>
      <c r="K10" s="1"/>
      <c r="L10" s="15" t="s">
        <v>9</v>
      </c>
      <c r="M10" s="16" t="s">
        <v>21</v>
      </c>
      <c r="N10" s="47"/>
      <c r="O10" s="24">
        <v>2</v>
      </c>
      <c r="P10" s="18">
        <f t="shared" ref="P10:P11" si="0">O10*N10</f>
        <v>0</v>
      </c>
      <c r="Q10" s="4"/>
      <c r="T10" s="19"/>
    </row>
    <row r="11" spans="1:22" x14ac:dyDescent="0.35">
      <c r="A11" s="6" t="s">
        <v>45</v>
      </c>
      <c r="B11" s="22">
        <v>300</v>
      </c>
      <c r="C11" s="22" t="s">
        <v>15</v>
      </c>
      <c r="D11" s="23">
        <v>40</v>
      </c>
      <c r="E11" s="23" t="s">
        <v>36</v>
      </c>
      <c r="F11" s="11" t="s">
        <v>50</v>
      </c>
      <c r="G11" s="12">
        <v>50</v>
      </c>
      <c r="H11" s="12">
        <v>2026</v>
      </c>
      <c r="I11" s="1"/>
      <c r="J11" s="14" t="s">
        <v>26</v>
      </c>
      <c r="K11" s="1"/>
      <c r="L11" s="15" t="s">
        <v>9</v>
      </c>
      <c r="M11" s="16" t="s">
        <v>21</v>
      </c>
      <c r="N11" s="47"/>
      <c r="O11" s="24">
        <v>1</v>
      </c>
      <c r="P11" s="18">
        <f t="shared" si="0"/>
        <v>0</v>
      </c>
      <c r="Q11" s="4"/>
      <c r="T11" s="19"/>
    </row>
    <row r="12" spans="1:22" x14ac:dyDescent="0.35">
      <c r="N12" s="25" t="s">
        <v>19</v>
      </c>
      <c r="O12" s="26">
        <f>SUM(O5:O11)</f>
        <v>902</v>
      </c>
      <c r="P12" s="27">
        <f>SUM(P5:P11)</f>
        <v>0</v>
      </c>
      <c r="Q12" s="4"/>
    </row>
    <row r="13" spans="1:22" x14ac:dyDescent="0.35">
      <c r="N13" s="28"/>
      <c r="O13" s="29"/>
      <c r="P13" s="30"/>
    </row>
    <row r="14" spans="1:22" x14ac:dyDescent="0.35">
      <c r="N14" s="28"/>
      <c r="O14" s="29"/>
      <c r="P14" s="30"/>
    </row>
    <row r="15" spans="1:22" x14ac:dyDescent="0.35">
      <c r="N15" s="28"/>
      <c r="O15" s="29"/>
      <c r="P15" s="30"/>
    </row>
    <row r="16" spans="1:22" ht="120" customHeight="1" x14ac:dyDescent="0.35">
      <c r="A16" s="3" t="s">
        <v>0</v>
      </c>
      <c r="B16" s="3" t="s">
        <v>1</v>
      </c>
      <c r="C16" s="3" t="s">
        <v>20</v>
      </c>
      <c r="D16" s="3" t="s">
        <v>2</v>
      </c>
      <c r="E16" s="3" t="s">
        <v>34</v>
      </c>
      <c r="F16" s="3" t="s">
        <v>3</v>
      </c>
      <c r="G16" s="3" t="s">
        <v>4</v>
      </c>
      <c r="H16" s="3" t="s">
        <v>27</v>
      </c>
      <c r="I16" s="3" t="s">
        <v>31</v>
      </c>
      <c r="J16" s="3" t="s">
        <v>32</v>
      </c>
      <c r="K16" s="3" t="s">
        <v>24</v>
      </c>
      <c r="L16" s="3" t="s">
        <v>5</v>
      </c>
      <c r="M16" s="3" t="s">
        <v>22</v>
      </c>
      <c r="N16" s="3" t="s">
        <v>16</v>
      </c>
      <c r="O16" s="3" t="s">
        <v>35</v>
      </c>
      <c r="P16" s="3" t="s">
        <v>6</v>
      </c>
      <c r="Q16" s="4"/>
      <c r="R16" s="5"/>
      <c r="S16" s="5"/>
      <c r="T16" s="5"/>
      <c r="U16" s="5"/>
      <c r="V16" s="5"/>
    </row>
    <row r="17" spans="1:20" x14ac:dyDescent="0.35">
      <c r="A17" s="6" t="s">
        <v>7</v>
      </c>
      <c r="B17" s="7">
        <v>110</v>
      </c>
      <c r="C17" s="8" t="s">
        <v>8</v>
      </c>
      <c r="D17" s="31">
        <v>1.6</v>
      </c>
      <c r="E17" s="10" t="s">
        <v>36</v>
      </c>
      <c r="F17" s="11" t="s">
        <v>37</v>
      </c>
      <c r="G17" s="11" t="s">
        <v>40</v>
      </c>
      <c r="H17" s="12">
        <v>2026</v>
      </c>
      <c r="I17" s="1"/>
      <c r="J17" s="14" t="s">
        <v>25</v>
      </c>
      <c r="K17" s="1"/>
      <c r="L17" s="15" t="s">
        <v>9</v>
      </c>
      <c r="M17" s="32" t="s">
        <v>10</v>
      </c>
      <c r="N17" s="47"/>
      <c r="O17" s="17">
        <v>38</v>
      </c>
      <c r="P17" s="18">
        <f>N17*O17</f>
        <v>0</v>
      </c>
      <c r="Q17" s="4"/>
      <c r="T17" s="19"/>
    </row>
    <row r="18" spans="1:20" x14ac:dyDescent="0.35">
      <c r="A18" s="6" t="s">
        <v>11</v>
      </c>
      <c r="B18" s="7">
        <v>105</v>
      </c>
      <c r="C18" s="8" t="s">
        <v>8</v>
      </c>
      <c r="D18" s="31">
        <v>2.5</v>
      </c>
      <c r="E18" s="10" t="s">
        <v>36</v>
      </c>
      <c r="F18" s="11" t="s">
        <v>41</v>
      </c>
      <c r="G18" s="11">
        <v>3.1</v>
      </c>
      <c r="H18" s="12">
        <v>2026</v>
      </c>
      <c r="I18" s="1"/>
      <c r="J18" s="14" t="s">
        <v>25</v>
      </c>
      <c r="K18" s="1"/>
      <c r="L18" s="15" t="s">
        <v>9</v>
      </c>
      <c r="M18" s="32" t="s">
        <v>10</v>
      </c>
      <c r="N18" s="47"/>
      <c r="O18" s="17">
        <v>462</v>
      </c>
      <c r="P18" s="18">
        <f>O18*N18</f>
        <v>0</v>
      </c>
      <c r="Q18" s="4"/>
      <c r="T18" s="19"/>
    </row>
    <row r="19" spans="1:20" x14ac:dyDescent="0.35">
      <c r="A19" s="21" t="s">
        <v>12</v>
      </c>
      <c r="B19" s="33">
        <v>260</v>
      </c>
      <c r="C19" s="33" t="s">
        <v>8</v>
      </c>
      <c r="D19" s="23">
        <v>6.3</v>
      </c>
      <c r="E19" s="23" t="s">
        <v>36</v>
      </c>
      <c r="F19" s="11" t="s">
        <v>33</v>
      </c>
      <c r="G19" s="12">
        <v>7.8</v>
      </c>
      <c r="H19" s="12">
        <v>2026</v>
      </c>
      <c r="I19" s="1"/>
      <c r="J19" s="14" t="s">
        <v>26</v>
      </c>
      <c r="K19" s="1"/>
      <c r="L19" s="15" t="s">
        <v>9</v>
      </c>
      <c r="M19" s="32" t="s">
        <v>10</v>
      </c>
      <c r="N19" s="47"/>
      <c r="O19" s="24">
        <v>48</v>
      </c>
      <c r="P19" s="18">
        <f>O19*N19</f>
        <v>0</v>
      </c>
      <c r="Q19" s="4"/>
      <c r="T19" s="19"/>
    </row>
    <row r="20" spans="1:20" customFormat="1" x14ac:dyDescent="0.35">
      <c r="A20" s="35" t="s">
        <v>42</v>
      </c>
      <c r="B20" s="36">
        <v>300</v>
      </c>
      <c r="C20" s="36" t="s">
        <v>8</v>
      </c>
      <c r="D20" s="45">
        <v>10</v>
      </c>
      <c r="E20" s="45" t="s">
        <v>36</v>
      </c>
      <c r="F20" s="46" t="s">
        <v>33</v>
      </c>
      <c r="G20" s="46" t="s">
        <v>43</v>
      </c>
      <c r="H20" s="37">
        <v>2026</v>
      </c>
      <c r="I20" s="1"/>
      <c r="J20" s="38" t="s">
        <v>26</v>
      </c>
      <c r="K20" s="1"/>
      <c r="L20" s="39" t="s">
        <v>9</v>
      </c>
      <c r="M20" s="40" t="s">
        <v>10</v>
      </c>
      <c r="N20" s="47"/>
      <c r="O20" s="41">
        <v>2</v>
      </c>
      <c r="P20" s="42">
        <f>O20*N20</f>
        <v>0</v>
      </c>
      <c r="Q20" s="43"/>
      <c r="T20" s="44"/>
    </row>
    <row r="21" spans="1:20" x14ac:dyDescent="0.35">
      <c r="N21" s="25" t="s">
        <v>19</v>
      </c>
      <c r="O21" s="26">
        <f>SUM(O17:O20)</f>
        <v>550</v>
      </c>
      <c r="P21" s="27">
        <f>SUM(P17:P20)</f>
        <v>0</v>
      </c>
      <c r="Q21" s="4"/>
    </row>
    <row r="22" spans="1:20" x14ac:dyDescent="0.35">
      <c r="N22" s="28"/>
      <c r="O22" s="50"/>
      <c r="P22" s="51"/>
    </row>
    <row r="23" spans="1:20" x14ac:dyDescent="0.35">
      <c r="N23" s="28"/>
      <c r="O23" s="29"/>
      <c r="P23" s="30"/>
    </row>
    <row r="24" spans="1:20" customFormat="1" ht="26" x14ac:dyDescent="0.35">
      <c r="A24" s="65" t="s">
        <v>46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48" t="s">
        <v>47</v>
      </c>
      <c r="O24" s="48" t="s">
        <v>35</v>
      </c>
      <c r="P24" s="48" t="s">
        <v>6</v>
      </c>
    </row>
    <row r="25" spans="1:20" customFormat="1" x14ac:dyDescent="0.35">
      <c r="A25" s="66" t="s">
        <v>49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49"/>
      <c r="O25" s="55">
        <v>153</v>
      </c>
      <c r="P25" s="56">
        <f>N25*O25</f>
        <v>0</v>
      </c>
    </row>
    <row r="26" spans="1:20" customFormat="1" x14ac:dyDescent="0.3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3"/>
      <c r="O26" s="53"/>
      <c r="P26" s="54"/>
    </row>
    <row r="27" spans="1:20" customFormat="1" x14ac:dyDescent="0.3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3"/>
      <c r="O27" s="53"/>
      <c r="P27" s="54"/>
    </row>
    <row r="28" spans="1:20" x14ac:dyDescent="0.35">
      <c r="N28" s="28"/>
      <c r="O28" s="29"/>
      <c r="P28" s="30"/>
    </row>
    <row r="29" spans="1:20" x14ac:dyDescent="0.35">
      <c r="A29" s="28"/>
      <c r="N29" s="61" t="s">
        <v>28</v>
      </c>
      <c r="O29" s="61" t="s">
        <v>29</v>
      </c>
      <c r="P29" s="63"/>
    </row>
    <row r="30" spans="1:20" x14ac:dyDescent="0.35">
      <c r="N30" s="62"/>
      <c r="O30" s="61"/>
      <c r="P30" s="64"/>
    </row>
    <row r="31" spans="1:20" x14ac:dyDescent="0.35">
      <c r="N31" s="62"/>
      <c r="O31" s="61"/>
      <c r="P31" s="64"/>
    </row>
    <row r="32" spans="1:20" x14ac:dyDescent="0.35">
      <c r="N32" s="34">
        <f>P12+P21</f>
        <v>0</v>
      </c>
      <c r="O32" s="26">
        <f>O12+O21</f>
        <v>1452</v>
      </c>
    </row>
    <row r="35" spans="1:15" x14ac:dyDescent="0.35">
      <c r="N35" s="58" t="s">
        <v>48</v>
      </c>
      <c r="O35" s="58" t="s">
        <v>29</v>
      </c>
    </row>
    <row r="36" spans="1:15" x14ac:dyDescent="0.35">
      <c r="N36" s="59"/>
      <c r="O36" s="58"/>
    </row>
    <row r="37" spans="1:15" x14ac:dyDescent="0.35">
      <c r="N37" s="59"/>
      <c r="O37" s="58"/>
    </row>
    <row r="38" spans="1:15" x14ac:dyDescent="0.35">
      <c r="N38" s="57">
        <f>P12+P21+P25</f>
        <v>0</v>
      </c>
      <c r="O38" s="55">
        <f>O12+O21+O25</f>
        <v>1605</v>
      </c>
    </row>
    <row r="41" spans="1:15" x14ac:dyDescent="0.35">
      <c r="A41" s="28"/>
    </row>
    <row r="46" spans="1:15" x14ac:dyDescent="0.35">
      <c r="A46" s="28"/>
    </row>
  </sheetData>
  <sheetProtection algorithmName="SHA-512" hashValue="N31EAmZTEHERNylfzISP/bQwgjgvwAONN6ny59JMyu3vhIMEARuplG+Sfbys2tqE0h1mhsCX7X8SD7Qe5huW0g==" saltValue="gXIPoPVG0QD2D2UIbkzMhw==" spinCount="100000" sheet="1" objects="1" scenarios="1"/>
  <mergeCells count="8">
    <mergeCell ref="N35:N37"/>
    <mergeCell ref="O35:O37"/>
    <mergeCell ref="A2:P2"/>
    <mergeCell ref="N29:N31"/>
    <mergeCell ref="P29:P31"/>
    <mergeCell ref="O29:O31"/>
    <mergeCell ref="A24:M24"/>
    <mergeCell ref="A25:M25"/>
  </mergeCells>
  <phoneticPr fontId="12" type="noConversion"/>
  <pageMargins left="0" right="0" top="0.19685039370078741" bottom="0.78740157480314965" header="0.31496062992125984" footer="0.31496062992125984"/>
  <pageSetup paperSize="8" scale="8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Specifikace vodoměrů</vt:lpstr>
      <vt:lpstr>'Specifikace vodoměrů'!Oblast_tisku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</dc:creator>
  <cp:lastModifiedBy>Mirek Majer</cp:lastModifiedBy>
  <cp:lastPrinted>2020-02-12T12:19:29Z</cp:lastPrinted>
  <dcterms:created xsi:type="dcterms:W3CDTF">2017-11-13T08:29:30Z</dcterms:created>
  <dcterms:modified xsi:type="dcterms:W3CDTF">2025-10-30T14:18:43Z</dcterms:modified>
</cp:coreProperties>
</file>