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C:\Users\Brudny\Downloads\"/>
    </mc:Choice>
  </mc:AlternateContent>
  <xr:revisionPtr revIDLastSave="8" documentId="8_{B83B7098-7787-4117-A541-4CDAA2819CB2}" xr6:coauthVersionLast="47" xr6:coauthVersionMax="47" xr10:uidLastSave="{9563997F-17BF-40AF-92B5-F6CCE9B3A3CA}"/>
  <bookViews>
    <workbookView xWindow="6600" yWindow="2850" windowWidth="28800" windowHeight="15345" xr2:uid="{3B3ED0AF-4EFD-4DA8-8F26-B981EB176FDE}"/>
  </bookViews>
  <sheets>
    <sheet name="Hardware" sheetId="1" r:id="rId1"/>
    <sheet name="Softwa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 s="1"/>
  <c r="F8" i="2"/>
  <c r="F5" i="2"/>
  <c r="F6" i="2"/>
  <c r="F4" i="2"/>
  <c r="F6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57" i="1"/>
  <c r="F58" i="1" s="1"/>
  <c r="F33" i="1"/>
  <c r="F8" i="1"/>
  <c r="F9" i="2" l="1"/>
  <c r="F17" i="2" s="1"/>
  <c r="F53" i="1"/>
  <c r="F28" i="1"/>
  <c r="F63" i="1" l="1"/>
  <c r="F66" i="1" s="1"/>
</calcChain>
</file>

<file path=xl/sharedStrings.xml><?xml version="1.0" encoding="utf-8"?>
<sst xmlns="http://schemas.openxmlformats.org/spreadsheetml/2006/main" count="98" uniqueCount="54">
  <si>
    <t>Příloha č. 1 - Specifikace požadavků a cenová nabídka</t>
  </si>
  <si>
    <t>1. Dodávka nového hardware, software</t>
  </si>
  <si>
    <t>Tabulka č. 1.1: Produkční server</t>
  </si>
  <si>
    <t>Počet</t>
  </si>
  <si>
    <t>Popis</t>
  </si>
  <si>
    <t>Cena/Kus</t>
  </si>
  <si>
    <t>Cena</t>
  </si>
  <si>
    <t>HPE DL380 Gen11 8SFF NC CTO Svr</t>
  </si>
  <si>
    <t>INT Xeon-G 6434 CPU for HPE</t>
  </si>
  <si>
    <t>HPE 32GB 2Rx8 PC5-4800B-R Smart Kit</t>
  </si>
  <si>
    <t>HPE DL380 Gen11 2U 8SFF x1 TM Kit</t>
  </si>
  <si>
    <t>HPE 3.84TB NVMe RI BC U.3 PM1733a SSD</t>
  </si>
  <si>
    <t>HPE MR416i-p Gen11 SPDM Storage Cntlr</t>
  </si>
  <si>
    <t>HPE 96W Smart Stg Li-ion Batt 145mm Kit</t>
  </si>
  <si>
    <t>HPE DL360 Gen11 Stg Cntrl Enable Cbl Kit</t>
  </si>
  <si>
    <t>BCM 57412 10GbE 2p SFP+ OCP3 Adptr</t>
  </si>
  <si>
    <t>HPE 1000W FS Ti Ht Plg PS Kit</t>
  </si>
  <si>
    <t>HPE iLO Adv 1-svr Lic 1yr Support</t>
  </si>
  <si>
    <t>HPE DL360 Gen11 CPU1/OCP2 x8 Enable Kit</t>
  </si>
  <si>
    <t>HPE DL380/DL560 G11 2U High Perf Fan Kit</t>
  </si>
  <si>
    <t>HPE DL38X Gen10+ 2U CMA for Rail Kit</t>
  </si>
  <si>
    <t>HPE NS204i-u Gen11 Ht Plg Boot Opt Dev</t>
  </si>
  <si>
    <t>HPE DL380/DL560 G11 High Perf 2U HS Kit</t>
  </si>
  <si>
    <t>HPE DL380 G11 NS204i-u Internal Cbl Kit</t>
  </si>
  <si>
    <t>HPE DL3XX Gen11 Easy Install Rail 3 Kit</t>
  </si>
  <si>
    <t>HPE GreenLake COM En 3y Up ProLiant aaS</t>
  </si>
  <si>
    <t>HPE 5Y TC Crit DL380 Gen11 HW SVC</t>
  </si>
  <si>
    <t>Cena  bez DPH</t>
  </si>
  <si>
    <t>Tabulka č. 1.2: Zálohovací server</t>
  </si>
  <si>
    <t>Part Number</t>
  </si>
  <si>
    <t>INT Xeon-S 4509Y CPU for HPE</t>
  </si>
  <si>
    <t>HPE 32GB 2Rx8 PC5-5600B-R Smart Kit</t>
  </si>
  <si>
    <t>HPE 7.68TB SATA RI SFF BC MV SSD</t>
  </si>
  <si>
    <t>HPE DL380 Gen11 Std Heat Sink Kit</t>
  </si>
  <si>
    <t>HPE iLO Adv Elec Lic 1yr Support</t>
  </si>
  <si>
    <t>HPE 5Y TC Bas DL380 Gen11 HW SVC</t>
  </si>
  <si>
    <t>Tabulka č. 1.3: Server pro kritickou opravu</t>
  </si>
  <si>
    <t>HPE DL380 G11 4410Y MR408i-o NC 8SFF Svr</t>
  </si>
  <si>
    <t>Tabulka č. 1.4.: NAS uložiště</t>
  </si>
  <si>
    <t>TS-h1886XU-RP-R2-D1622-32G</t>
  </si>
  <si>
    <t>QNAP TS-h1886XU-RP-R2-D1622-32G</t>
  </si>
  <si>
    <t>Tabulka č. 1.5: Cena celkem bez DPH za dodávku nového hardware</t>
  </si>
  <si>
    <t>Cena  celkem bez DPH za dodávku nového hardware.</t>
  </si>
  <si>
    <t>Tabulka č. 2.1: Operační systém serverů</t>
  </si>
  <si>
    <t>Licence pro produkční server</t>
  </si>
  <si>
    <t>CSP Windows Server 2022 Datacenter - 16 Core</t>
  </si>
  <si>
    <t>CSP Windows Remote Desktop Server 2022 1 User CAL</t>
  </si>
  <si>
    <t>CSP Windows Server 2022 - 1 User CAL</t>
  </si>
  <si>
    <t>CSP Windows Server 2022 Standard - 16 Core</t>
  </si>
  <si>
    <t>Tabulka č. 2.2.: Zálohovací systém</t>
  </si>
  <si>
    <t>V-ESSPLS-VS-P01AR-00</t>
  </si>
  <si>
    <t>Annual Basic Maintenance Renewal - Veeam Data Platform Essent. Enterprise Plus 2 sockety na 5 let</t>
  </si>
  <si>
    <t>Tabulka č. 2.3.: Cena celkem bez DPH za dodávku nového software.</t>
  </si>
  <si>
    <t>Cena  celkem bez DPH za dodávku nového 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</si>
</sst>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/>
    <xf numFmtId="0" fontId="0" fillId="2" borderId="4" xfId="0" applyFill="1" applyBorder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49" fontId="5" fillId="0" borderId="0" xfId="0" applyNumberFormat="1" applyFont="1" applyAlignment="1">
      <alignment vertical="center"/>
    </xf>
    <xf numFmtId="0" fontId="3" fillId="0" borderId="0" xfId="0" applyFont="1"/>
    <xf numFmtId="49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3" xfId="0" applyFont="1" applyFill="1" applyBorder="1" applyAlignment="1">
      <alignment horizontal="left" vertical="center"/>
    </xf>
    <xf numFmtId="0" fontId="8" fillId="0" borderId="0" xfId="0" applyFont="1"/>
    <xf numFmtId="0" fontId="6" fillId="0" borderId="7" xfId="0" applyFont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3" fillId="0" borderId="7" xfId="0" applyFont="1" applyBorder="1"/>
    <xf numFmtId="49" fontId="6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64" fontId="7" fillId="2" borderId="9" xfId="0" applyNumberFormat="1" applyFont="1" applyFill="1" applyBorder="1" applyAlignment="1">
      <alignment vertical="center"/>
    </xf>
    <xf numFmtId="0" fontId="11" fillId="0" borderId="0" xfId="0" applyFont="1"/>
    <xf numFmtId="164" fontId="6" fillId="3" borderId="0" xfId="0" applyNumberFormat="1" applyFont="1" applyFill="1" applyAlignment="1">
      <alignment vertic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4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9169-C3AD-4510-A916-99A689AACC6F}">
  <sheetPr>
    <pageSetUpPr fitToPage="1"/>
  </sheetPr>
  <dimension ref="A1:F66"/>
  <sheetViews>
    <sheetView tabSelected="1" zoomScaleNormal="100" workbookViewId="0">
      <selection activeCell="C14" sqref="C14"/>
    </sheetView>
  </sheetViews>
  <sheetFormatPr defaultRowHeight="15"/>
  <cols>
    <col min="1" max="1" width="33" bestFit="1" customWidth="1"/>
    <col min="2" max="2" width="12.28515625" bestFit="1" customWidth="1"/>
    <col min="3" max="3" width="76" bestFit="1" customWidth="1"/>
    <col min="5" max="5" width="9.7109375" bestFit="1" customWidth="1"/>
    <col min="6" max="6" width="9.85546875" bestFit="1" customWidth="1"/>
  </cols>
  <sheetData>
    <row r="1" spans="1:6" ht="21">
      <c r="A1" s="30" t="s">
        <v>0</v>
      </c>
    </row>
    <row r="2" spans="1:6" ht="15.75" thickBot="1"/>
    <row r="3" spans="1:6">
      <c r="A3" s="37" t="s">
        <v>1</v>
      </c>
      <c r="B3" s="38"/>
      <c r="C3" s="38"/>
      <c r="D3" s="38"/>
      <c r="E3" s="38"/>
      <c r="F3" s="1"/>
    </row>
    <row r="4" spans="1:6" ht="15.75" thickBot="1">
      <c r="A4" s="39"/>
      <c r="B4" s="40"/>
      <c r="C4" s="40"/>
      <c r="D4" s="40"/>
      <c r="E4" s="40"/>
      <c r="F4" s="2"/>
    </row>
    <row r="5" spans="1:6">
      <c r="A5" s="3"/>
      <c r="B5" s="3"/>
      <c r="C5" s="3"/>
      <c r="D5" s="3"/>
      <c r="E5" s="3"/>
    </row>
    <row r="6" spans="1:6" ht="15.75" thickBot="1">
      <c r="A6" s="4" t="s">
        <v>2</v>
      </c>
    </row>
    <row r="7" spans="1:6">
      <c r="A7" s="5" t="s">
        <v>3</v>
      </c>
      <c r="B7" s="6"/>
      <c r="C7" s="7" t="s">
        <v>4</v>
      </c>
      <c r="D7" s="7"/>
      <c r="E7" s="7" t="s">
        <v>5</v>
      </c>
      <c r="F7" s="7" t="s">
        <v>6</v>
      </c>
    </row>
    <row r="8" spans="1:6">
      <c r="A8" s="32">
        <v>1</v>
      </c>
      <c r="B8" s="8"/>
      <c r="C8" s="9" t="s">
        <v>7</v>
      </c>
      <c r="D8" s="10"/>
      <c r="E8" s="31"/>
      <c r="F8" s="11">
        <f>ROUND(A8*E8,0)</f>
        <v>0</v>
      </c>
    </row>
    <row r="9" spans="1:6">
      <c r="A9" s="33">
        <v>2</v>
      </c>
      <c r="B9" s="10"/>
      <c r="C9" t="s">
        <v>8</v>
      </c>
      <c r="D9" s="10"/>
      <c r="E9" s="31"/>
      <c r="F9" s="11">
        <f t="shared" ref="F9:F27" si="0">ROUND(A9*E9,0)</f>
        <v>0</v>
      </c>
    </row>
    <row r="10" spans="1:6">
      <c r="A10" s="33">
        <v>16</v>
      </c>
      <c r="B10" s="10"/>
      <c r="C10" t="s">
        <v>9</v>
      </c>
      <c r="D10" s="10"/>
      <c r="E10" s="31"/>
      <c r="F10" s="11">
        <f t="shared" si="0"/>
        <v>0</v>
      </c>
    </row>
    <row r="11" spans="1:6">
      <c r="A11" s="33">
        <v>1</v>
      </c>
      <c r="B11" s="10"/>
      <c r="C11" t="s">
        <v>10</v>
      </c>
      <c r="D11" s="10"/>
      <c r="E11" s="31"/>
      <c r="F11" s="11">
        <f t="shared" si="0"/>
        <v>0</v>
      </c>
    </row>
    <row r="12" spans="1:6">
      <c r="A12" s="33">
        <v>6</v>
      </c>
      <c r="B12" s="10"/>
      <c r="C12" t="s">
        <v>11</v>
      </c>
      <c r="D12" s="10"/>
      <c r="E12" s="31"/>
      <c r="F12" s="11">
        <f t="shared" si="0"/>
        <v>0</v>
      </c>
    </row>
    <row r="13" spans="1:6">
      <c r="A13" s="33">
        <v>1</v>
      </c>
      <c r="B13" s="10"/>
      <c r="C13" t="s">
        <v>12</v>
      </c>
      <c r="D13" s="10"/>
      <c r="E13" s="31"/>
      <c r="F13" s="11">
        <f t="shared" si="0"/>
        <v>0</v>
      </c>
    </row>
    <row r="14" spans="1:6">
      <c r="A14" s="33">
        <v>1</v>
      </c>
      <c r="B14" s="10"/>
      <c r="C14" t="s">
        <v>13</v>
      </c>
      <c r="D14" s="10"/>
      <c r="E14" s="31"/>
      <c r="F14" s="11">
        <f t="shared" si="0"/>
        <v>0</v>
      </c>
    </row>
    <row r="15" spans="1:6">
      <c r="A15" s="33">
        <v>1</v>
      </c>
      <c r="B15" s="10"/>
      <c r="C15" t="s">
        <v>14</v>
      </c>
      <c r="D15" s="10"/>
      <c r="E15" s="31"/>
      <c r="F15" s="11">
        <f t="shared" si="0"/>
        <v>0</v>
      </c>
    </row>
    <row r="16" spans="1:6">
      <c r="A16" s="33">
        <v>1</v>
      </c>
      <c r="B16" s="10"/>
      <c r="C16" t="s">
        <v>15</v>
      </c>
      <c r="D16" s="10"/>
      <c r="E16" s="31"/>
      <c r="F16" s="11">
        <f t="shared" si="0"/>
        <v>0</v>
      </c>
    </row>
    <row r="17" spans="1:6">
      <c r="A17" s="33">
        <v>2</v>
      </c>
      <c r="B17" s="10"/>
      <c r="C17" t="s">
        <v>16</v>
      </c>
      <c r="D17" s="10"/>
      <c r="E17" s="31"/>
      <c r="F17" s="11">
        <f t="shared" si="0"/>
        <v>0</v>
      </c>
    </row>
    <row r="18" spans="1:6">
      <c r="A18" s="33">
        <v>1</v>
      </c>
      <c r="B18" s="10"/>
      <c r="C18" t="s">
        <v>17</v>
      </c>
      <c r="D18" s="10"/>
      <c r="E18" s="31"/>
      <c r="F18" s="11">
        <f t="shared" si="0"/>
        <v>0</v>
      </c>
    </row>
    <row r="19" spans="1:6">
      <c r="A19" s="33">
        <v>1</v>
      </c>
      <c r="B19" s="10"/>
      <c r="C19" t="s">
        <v>18</v>
      </c>
      <c r="D19" s="10"/>
      <c r="E19" s="31"/>
      <c r="F19" s="11">
        <f t="shared" si="0"/>
        <v>0</v>
      </c>
    </row>
    <row r="20" spans="1:6">
      <c r="A20" s="33">
        <v>1</v>
      </c>
      <c r="B20" s="10"/>
      <c r="C20" t="s">
        <v>19</v>
      </c>
      <c r="D20" s="10"/>
      <c r="E20" s="31"/>
      <c r="F20" s="11">
        <f t="shared" si="0"/>
        <v>0</v>
      </c>
    </row>
    <row r="21" spans="1:6">
      <c r="A21" s="33">
        <v>1</v>
      </c>
      <c r="B21" s="10"/>
      <c r="C21" t="s">
        <v>20</v>
      </c>
      <c r="D21" s="10"/>
      <c r="E21" s="31"/>
      <c r="F21" s="11">
        <f t="shared" si="0"/>
        <v>0</v>
      </c>
    </row>
    <row r="22" spans="1:6">
      <c r="A22" s="33">
        <v>1</v>
      </c>
      <c r="B22" s="10"/>
      <c r="C22" t="s">
        <v>21</v>
      </c>
      <c r="D22" s="10"/>
      <c r="E22" s="31"/>
      <c r="F22" s="11">
        <f t="shared" si="0"/>
        <v>0</v>
      </c>
    </row>
    <row r="23" spans="1:6">
      <c r="A23" s="33">
        <v>2</v>
      </c>
      <c r="B23" s="10"/>
      <c r="C23" t="s">
        <v>22</v>
      </c>
      <c r="D23" s="10"/>
      <c r="E23" s="31"/>
      <c r="F23" s="11">
        <f t="shared" si="0"/>
        <v>0</v>
      </c>
    </row>
    <row r="24" spans="1:6">
      <c r="A24" s="33">
        <v>1</v>
      </c>
      <c r="B24" s="10"/>
      <c r="C24" t="s">
        <v>23</v>
      </c>
      <c r="D24" s="10"/>
      <c r="E24" s="31"/>
      <c r="F24" s="11">
        <f t="shared" si="0"/>
        <v>0</v>
      </c>
    </row>
    <row r="25" spans="1:6">
      <c r="A25" s="33">
        <v>1</v>
      </c>
      <c r="B25" s="10"/>
      <c r="C25" t="s">
        <v>24</v>
      </c>
      <c r="D25" s="10"/>
      <c r="E25" s="31"/>
      <c r="F25" s="11">
        <f t="shared" si="0"/>
        <v>0</v>
      </c>
    </row>
    <row r="26" spans="1:6">
      <c r="A26" s="33">
        <v>1</v>
      </c>
      <c r="B26" s="10"/>
      <c r="C26" t="s">
        <v>25</v>
      </c>
      <c r="D26" s="10"/>
      <c r="E26" s="31"/>
      <c r="F26" s="11">
        <f t="shared" si="0"/>
        <v>0</v>
      </c>
    </row>
    <row r="27" spans="1:6">
      <c r="A27" s="33">
        <v>1</v>
      </c>
      <c r="B27" s="10"/>
      <c r="C27" t="s">
        <v>26</v>
      </c>
      <c r="D27" s="10"/>
      <c r="E27" s="31"/>
      <c r="F27" s="11">
        <f t="shared" si="0"/>
        <v>0</v>
      </c>
    </row>
    <row r="28" spans="1:6" ht="15.75" thickBot="1">
      <c r="A28" s="12" t="s">
        <v>27</v>
      </c>
      <c r="B28" s="13"/>
      <c r="C28" s="13"/>
      <c r="D28" s="13"/>
      <c r="E28" s="13"/>
      <c r="F28" s="14">
        <f>SUM(F8:F27)</f>
        <v>0</v>
      </c>
    </row>
    <row r="29" spans="1:6">
      <c r="A29" s="15"/>
      <c r="B29" s="15"/>
      <c r="C29" s="15"/>
      <c r="D29" s="16"/>
      <c r="E29" s="16"/>
      <c r="F29" s="16"/>
    </row>
    <row r="31" spans="1:6" ht="15.75" thickBot="1">
      <c r="A31" s="16" t="s">
        <v>28</v>
      </c>
      <c r="B31" s="16"/>
      <c r="C31" s="16"/>
      <c r="D31" s="16"/>
      <c r="E31" s="16"/>
      <c r="F31" s="16"/>
    </row>
    <row r="32" spans="1:6">
      <c r="A32" s="5" t="s">
        <v>3</v>
      </c>
      <c r="B32" s="6" t="s">
        <v>29</v>
      </c>
      <c r="C32" s="7" t="s">
        <v>4</v>
      </c>
      <c r="D32" s="7"/>
      <c r="E32" s="7" t="s">
        <v>5</v>
      </c>
      <c r="F32" s="7" t="s">
        <v>6</v>
      </c>
    </row>
    <row r="33" spans="1:6">
      <c r="A33" s="34">
        <v>1</v>
      </c>
      <c r="B33" s="8"/>
      <c r="C33" s="9" t="s">
        <v>7</v>
      </c>
      <c r="D33" s="10"/>
      <c r="E33" s="31"/>
      <c r="F33" s="11">
        <f>ROUND(A33*E33,0)</f>
        <v>0</v>
      </c>
    </row>
    <row r="34" spans="1:6">
      <c r="A34" s="35">
        <v>1</v>
      </c>
      <c r="B34" s="10"/>
      <c r="C34" t="s">
        <v>30</v>
      </c>
      <c r="D34" s="10"/>
      <c r="E34" s="31"/>
      <c r="F34" s="11">
        <f t="shared" ref="F34:F52" si="1">ROUND(A34*E34,0)</f>
        <v>0</v>
      </c>
    </row>
    <row r="35" spans="1:6">
      <c r="A35" s="35">
        <v>2</v>
      </c>
      <c r="B35" s="10"/>
      <c r="C35" t="s">
        <v>31</v>
      </c>
      <c r="D35" s="10"/>
      <c r="E35" s="31"/>
      <c r="F35" s="11">
        <f t="shared" si="1"/>
        <v>0</v>
      </c>
    </row>
    <row r="36" spans="1:6">
      <c r="A36" s="35">
        <v>1</v>
      </c>
      <c r="B36" s="10"/>
      <c r="C36" t="s">
        <v>10</v>
      </c>
      <c r="D36" s="10"/>
      <c r="E36" s="31"/>
      <c r="F36" s="11">
        <f t="shared" si="1"/>
        <v>0</v>
      </c>
    </row>
    <row r="37" spans="1:6">
      <c r="A37" s="35">
        <v>6</v>
      </c>
      <c r="B37" s="10"/>
      <c r="C37" t="s">
        <v>32</v>
      </c>
      <c r="D37" s="10"/>
      <c r="E37" s="31"/>
      <c r="F37" s="11">
        <f t="shared" si="1"/>
        <v>0</v>
      </c>
    </row>
    <row r="38" spans="1:6">
      <c r="A38" s="35">
        <v>1</v>
      </c>
      <c r="B38" s="10"/>
      <c r="C38" t="s">
        <v>12</v>
      </c>
      <c r="D38" s="10"/>
      <c r="E38" s="31"/>
      <c r="F38" s="11">
        <f t="shared" si="1"/>
        <v>0</v>
      </c>
    </row>
    <row r="39" spans="1:6">
      <c r="A39" s="35">
        <v>1</v>
      </c>
      <c r="B39" s="10"/>
      <c r="C39" t="s">
        <v>13</v>
      </c>
      <c r="D39" s="10"/>
      <c r="E39" s="31"/>
      <c r="F39" s="11">
        <f t="shared" si="1"/>
        <v>0</v>
      </c>
    </row>
    <row r="40" spans="1:6">
      <c r="A40" s="35">
        <v>1</v>
      </c>
      <c r="B40" s="10"/>
      <c r="C40" t="s">
        <v>14</v>
      </c>
      <c r="D40" s="10"/>
      <c r="E40" s="31"/>
      <c r="F40" s="11">
        <f t="shared" si="1"/>
        <v>0</v>
      </c>
    </row>
    <row r="41" spans="1:6">
      <c r="A41" s="35">
        <v>1</v>
      </c>
      <c r="B41" s="10"/>
      <c r="C41" t="s">
        <v>15</v>
      </c>
      <c r="D41" s="10"/>
      <c r="E41" s="31"/>
      <c r="F41" s="11">
        <f t="shared" si="1"/>
        <v>0</v>
      </c>
    </row>
    <row r="42" spans="1:6">
      <c r="A42" s="35">
        <v>2</v>
      </c>
      <c r="B42" s="10"/>
      <c r="C42" t="s">
        <v>16</v>
      </c>
      <c r="D42" s="10"/>
      <c r="E42" s="31"/>
      <c r="F42" s="11">
        <f t="shared" si="1"/>
        <v>0</v>
      </c>
    </row>
    <row r="43" spans="1:6">
      <c r="A43" s="35">
        <v>1</v>
      </c>
      <c r="B43" s="10"/>
      <c r="C43" t="s">
        <v>18</v>
      </c>
      <c r="D43" s="10"/>
      <c r="E43" s="31"/>
      <c r="F43" s="11">
        <f t="shared" si="1"/>
        <v>0</v>
      </c>
    </row>
    <row r="44" spans="1:6">
      <c r="A44" s="35">
        <v>1</v>
      </c>
      <c r="B44" s="10"/>
      <c r="C44" t="s">
        <v>19</v>
      </c>
      <c r="D44" s="10"/>
      <c r="E44" s="31"/>
      <c r="F44" s="11">
        <f t="shared" si="1"/>
        <v>0</v>
      </c>
    </row>
    <row r="45" spans="1:6">
      <c r="A45" s="35">
        <v>1</v>
      </c>
      <c r="B45" s="10"/>
      <c r="C45" t="s">
        <v>20</v>
      </c>
      <c r="D45" s="10"/>
      <c r="E45" s="31"/>
      <c r="F45" s="11">
        <f t="shared" si="1"/>
        <v>0</v>
      </c>
    </row>
    <row r="46" spans="1:6">
      <c r="A46" s="35">
        <v>1</v>
      </c>
      <c r="B46" s="10"/>
      <c r="C46" t="s">
        <v>21</v>
      </c>
      <c r="D46" s="10"/>
      <c r="E46" s="31"/>
      <c r="F46" s="11">
        <f t="shared" si="1"/>
        <v>0</v>
      </c>
    </row>
    <row r="47" spans="1:6">
      <c r="A47" s="35">
        <v>1</v>
      </c>
      <c r="B47" s="10"/>
      <c r="C47" t="s">
        <v>33</v>
      </c>
      <c r="D47" s="10"/>
      <c r="E47" s="31"/>
      <c r="F47" s="11">
        <f t="shared" si="1"/>
        <v>0</v>
      </c>
    </row>
    <row r="48" spans="1:6">
      <c r="A48" s="35">
        <v>1</v>
      </c>
      <c r="B48" s="10"/>
      <c r="C48" t="s">
        <v>23</v>
      </c>
      <c r="D48" s="10"/>
      <c r="E48" s="31"/>
      <c r="F48" s="11">
        <f t="shared" si="1"/>
        <v>0</v>
      </c>
    </row>
    <row r="49" spans="1:6">
      <c r="A49" s="35">
        <v>1</v>
      </c>
      <c r="B49" s="10"/>
      <c r="C49" t="s">
        <v>24</v>
      </c>
      <c r="D49" s="10"/>
      <c r="E49" s="31"/>
      <c r="F49" s="11">
        <f t="shared" si="1"/>
        <v>0</v>
      </c>
    </row>
    <row r="50" spans="1:6">
      <c r="A50" s="35">
        <v>1</v>
      </c>
      <c r="B50" s="10"/>
      <c r="C50" t="s">
        <v>34</v>
      </c>
      <c r="D50" s="10"/>
      <c r="E50" s="31"/>
      <c r="F50" s="11">
        <f t="shared" si="1"/>
        <v>0</v>
      </c>
    </row>
    <row r="51" spans="1:6">
      <c r="A51" s="35">
        <v>1</v>
      </c>
      <c r="B51" s="10"/>
      <c r="C51" t="s">
        <v>25</v>
      </c>
      <c r="D51" s="10"/>
      <c r="E51" s="31"/>
      <c r="F51" s="11">
        <f t="shared" si="1"/>
        <v>0</v>
      </c>
    </row>
    <row r="52" spans="1:6">
      <c r="A52" s="35">
        <v>1</v>
      </c>
      <c r="B52" s="10"/>
      <c r="C52" t="s">
        <v>35</v>
      </c>
      <c r="D52" s="10"/>
      <c r="E52" s="31"/>
      <c r="F52" s="11">
        <f t="shared" si="1"/>
        <v>0</v>
      </c>
    </row>
    <row r="53" spans="1:6" ht="15.75" thickBot="1">
      <c r="A53" s="17" t="s">
        <v>27</v>
      </c>
      <c r="B53" s="13"/>
      <c r="C53" s="13"/>
      <c r="D53" s="13"/>
      <c r="E53" s="13"/>
      <c r="F53" s="14">
        <f>SUM(F33:F52)</f>
        <v>0</v>
      </c>
    </row>
    <row r="55" spans="1:6" ht="15.75" thickBot="1">
      <c r="A55" s="16" t="s">
        <v>36</v>
      </c>
      <c r="B55" s="16"/>
      <c r="C55" s="16"/>
      <c r="D55" s="16"/>
      <c r="E55" s="16"/>
      <c r="F55" s="16"/>
    </row>
    <row r="56" spans="1:6">
      <c r="A56" s="5" t="s">
        <v>3</v>
      </c>
      <c r="B56" s="6" t="s">
        <v>29</v>
      </c>
      <c r="C56" s="7" t="s">
        <v>4</v>
      </c>
      <c r="D56" s="7"/>
      <c r="E56" s="7" t="s">
        <v>5</v>
      </c>
      <c r="F56" s="7" t="s">
        <v>6</v>
      </c>
    </row>
    <row r="57" spans="1:6">
      <c r="A57" s="34">
        <v>1</v>
      </c>
      <c r="B57" s="8"/>
      <c r="C57" s="18" t="s">
        <v>37</v>
      </c>
      <c r="D57" s="10"/>
      <c r="E57" s="31"/>
      <c r="F57" s="11">
        <f>ROUND(A57*E57,0)</f>
        <v>0</v>
      </c>
    </row>
    <row r="58" spans="1:6" ht="15.75" thickBot="1">
      <c r="A58" s="17" t="s">
        <v>27</v>
      </c>
      <c r="B58" s="13"/>
      <c r="C58" s="13"/>
      <c r="D58" s="13"/>
      <c r="E58" s="13"/>
      <c r="F58" s="14">
        <f>SUM(F57:F57)</f>
        <v>0</v>
      </c>
    </row>
    <row r="60" spans="1:6" ht="15.75" thickBot="1">
      <c r="A60" s="9" t="s">
        <v>38</v>
      </c>
      <c r="B60" s="9"/>
      <c r="C60" s="9"/>
      <c r="D60" s="9"/>
      <c r="E60" s="9"/>
      <c r="F60" s="9"/>
    </row>
    <row r="61" spans="1:6">
      <c r="A61" s="5" t="s">
        <v>3</v>
      </c>
      <c r="B61" s="6" t="s">
        <v>29</v>
      </c>
      <c r="C61" s="7" t="s">
        <v>4</v>
      </c>
      <c r="D61" s="7"/>
      <c r="E61" s="7" t="s">
        <v>5</v>
      </c>
      <c r="F61" s="7" t="s">
        <v>6</v>
      </c>
    </row>
    <row r="62" spans="1:6" ht="40.5">
      <c r="A62" s="19">
        <v>1</v>
      </c>
      <c r="B62" s="25" t="s">
        <v>39</v>
      </c>
      <c r="C62" s="10" t="s">
        <v>40</v>
      </c>
      <c r="D62" s="10"/>
      <c r="E62" s="31"/>
      <c r="F62" s="11">
        <f t="shared" ref="F62" si="2">ROUND(A62*E62,0)</f>
        <v>0</v>
      </c>
    </row>
    <row r="63" spans="1:6" ht="15.75" thickBot="1">
      <c r="A63" s="17" t="s">
        <v>27</v>
      </c>
      <c r="B63" s="13"/>
      <c r="C63" s="13"/>
      <c r="D63" s="13"/>
      <c r="E63" s="13"/>
      <c r="F63" s="14">
        <f>SUM(F62+Software!F9+Software!F14)</f>
        <v>0</v>
      </c>
    </row>
    <row r="65" spans="1:6" ht="15.75" thickBot="1">
      <c r="A65" s="20" t="s">
        <v>41</v>
      </c>
      <c r="B65" s="21"/>
      <c r="C65" s="21"/>
      <c r="D65" s="21"/>
      <c r="E65" s="21"/>
      <c r="F65" s="21"/>
    </row>
    <row r="66" spans="1:6" ht="15.75" thickBot="1">
      <c r="A66" s="22" t="s">
        <v>42</v>
      </c>
      <c r="B66" s="23"/>
      <c r="C66" s="23"/>
      <c r="D66" s="23"/>
      <c r="E66" s="23"/>
      <c r="F66" s="29">
        <f>SUM(F28+F53+F58+F63)</f>
        <v>0</v>
      </c>
    </row>
  </sheetData>
  <mergeCells count="1">
    <mergeCell ref="A3:E4"/>
  </mergeCells>
  <pageMargins left="0.7" right="0.7" top="0.78740157499999996" bottom="0.78740157499999996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D5C8E-39B0-40CB-B6E4-75A71A9343B8}">
  <dimension ref="A1:F17"/>
  <sheetViews>
    <sheetView workbookViewId="0">
      <selection activeCell="K15" sqref="K15"/>
    </sheetView>
  </sheetViews>
  <sheetFormatPr defaultRowHeight="15"/>
  <cols>
    <col min="1" max="1" width="37.140625" bestFit="1" customWidth="1"/>
    <col min="2" max="2" width="12.28515625" bestFit="1" customWidth="1"/>
    <col min="3" max="3" width="61.7109375" bestFit="1" customWidth="1"/>
    <col min="6" max="6" width="10.28515625" bestFit="1" customWidth="1"/>
  </cols>
  <sheetData>
    <row r="1" spans="1:6" ht="15.75" thickBot="1">
      <c r="A1" s="9" t="s">
        <v>43</v>
      </c>
      <c r="B1" s="9"/>
      <c r="C1" s="9"/>
      <c r="D1" s="9"/>
      <c r="E1" s="9"/>
      <c r="F1" s="9"/>
    </row>
    <row r="2" spans="1:6">
      <c r="A2" s="5" t="s">
        <v>3</v>
      </c>
      <c r="B2" s="6" t="s">
        <v>29</v>
      </c>
      <c r="C2" s="7" t="s">
        <v>4</v>
      </c>
      <c r="D2" s="7"/>
      <c r="E2" s="7" t="s">
        <v>5</v>
      </c>
      <c r="F2" s="7" t="s">
        <v>6</v>
      </c>
    </row>
    <row r="3" spans="1:6">
      <c r="A3" s="24" t="s">
        <v>44</v>
      </c>
      <c r="B3" s="9"/>
      <c r="D3" s="10"/>
      <c r="E3" s="36"/>
      <c r="F3" s="11"/>
    </row>
    <row r="4" spans="1:6">
      <c r="A4" s="19">
        <v>1</v>
      </c>
      <c r="B4" s="25"/>
      <c r="C4" s="10" t="s">
        <v>45</v>
      </c>
      <c r="D4" s="10"/>
      <c r="E4" s="31"/>
      <c r="F4" s="11">
        <f>ROUND(A4*E4,0)</f>
        <v>0</v>
      </c>
    </row>
    <row r="5" spans="1:6">
      <c r="A5" s="19">
        <v>10</v>
      </c>
      <c r="B5" s="25"/>
      <c r="C5" s="10" t="s">
        <v>46</v>
      </c>
      <c r="D5" s="10"/>
      <c r="E5" s="31"/>
      <c r="F5" s="11">
        <f t="shared" ref="F5:F8" si="0">ROUND(A5*E5,0)</f>
        <v>0</v>
      </c>
    </row>
    <row r="6" spans="1:6">
      <c r="A6" s="19">
        <v>50</v>
      </c>
      <c r="B6" s="25"/>
      <c r="C6" s="10" t="s">
        <v>47</v>
      </c>
      <c r="D6" s="10"/>
      <c r="E6" s="31"/>
      <c r="F6" s="11">
        <f t="shared" si="0"/>
        <v>0</v>
      </c>
    </row>
    <row r="7" spans="1:6">
      <c r="A7" s="26" t="s">
        <v>44</v>
      </c>
      <c r="B7" s="15"/>
      <c r="C7" s="10"/>
      <c r="D7" s="10"/>
      <c r="E7" s="36"/>
      <c r="F7" s="11"/>
    </row>
    <row r="8" spans="1:6">
      <c r="A8" s="19">
        <v>1</v>
      </c>
      <c r="B8" s="25"/>
      <c r="C8" s="10" t="s">
        <v>48</v>
      </c>
      <c r="D8" s="10"/>
      <c r="E8" s="31"/>
      <c r="F8" s="11">
        <f t="shared" si="0"/>
        <v>0</v>
      </c>
    </row>
    <row r="9" spans="1:6" ht="15.75" thickBot="1">
      <c r="A9" s="17" t="s">
        <v>27</v>
      </c>
      <c r="B9" s="13"/>
      <c r="C9" s="13"/>
      <c r="D9" s="13"/>
      <c r="E9" s="13"/>
      <c r="F9" s="14">
        <f>SUM(F3:F8)</f>
        <v>0</v>
      </c>
    </row>
    <row r="11" spans="1:6" ht="15.75" thickBot="1">
      <c r="A11" s="9" t="s">
        <v>49</v>
      </c>
      <c r="B11" s="9"/>
      <c r="C11" s="9"/>
      <c r="D11" s="9"/>
      <c r="E11" s="9"/>
      <c r="F11" s="9"/>
    </row>
    <row r="12" spans="1:6">
      <c r="A12" s="5" t="s">
        <v>3</v>
      </c>
      <c r="B12" s="6" t="s">
        <v>29</v>
      </c>
      <c r="C12" s="7" t="s">
        <v>4</v>
      </c>
      <c r="D12" s="7"/>
      <c r="E12" s="7" t="s">
        <v>5</v>
      </c>
      <c r="F12" s="7" t="s">
        <v>6</v>
      </c>
    </row>
    <row r="13" spans="1:6" ht="27">
      <c r="A13" s="19">
        <v>1</v>
      </c>
      <c r="B13" s="25" t="s">
        <v>50</v>
      </c>
      <c r="C13" s="10" t="s">
        <v>51</v>
      </c>
      <c r="D13" s="10"/>
      <c r="E13" s="31"/>
      <c r="F13" s="11">
        <f t="shared" ref="F13" si="1">ROUND(A13*E13,0)</f>
        <v>0</v>
      </c>
    </row>
    <row r="14" spans="1:6" ht="15.75" thickBot="1">
      <c r="A14" s="17" t="s">
        <v>27</v>
      </c>
      <c r="B14" s="13"/>
      <c r="C14" s="13"/>
      <c r="D14" s="13"/>
      <c r="E14" s="13"/>
      <c r="F14" s="14">
        <f>SUM(F13)</f>
        <v>0</v>
      </c>
    </row>
    <row r="15" spans="1:6">
      <c r="A15" s="27"/>
      <c r="B15" s="27"/>
      <c r="C15" s="27"/>
      <c r="D15" s="27"/>
      <c r="E15" s="27"/>
      <c r="F15" s="28"/>
    </row>
    <row r="16" spans="1:6" ht="15.75" thickBot="1">
      <c r="A16" s="9" t="s">
        <v>52</v>
      </c>
    </row>
    <row r="17" spans="1:6" ht="15.75" thickBot="1">
      <c r="A17" s="22" t="s">
        <v>53</v>
      </c>
      <c r="B17" s="23"/>
      <c r="C17" s="23"/>
      <c r="D17" s="23"/>
      <c r="E17" s="23"/>
      <c r="F17" s="29">
        <f>SUM(F9+F14)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Brudný David</dc:creator>
  <cp:keywords/>
  <dc:description/>
  <cp:lastModifiedBy>Uživatel typu Host</cp:lastModifiedBy>
  <cp:revision/>
  <dcterms:created xsi:type="dcterms:W3CDTF">2025-05-19T12:56:25Z</dcterms:created>
  <dcterms:modified xsi:type="dcterms:W3CDTF">2025-11-19T11:50:17Z</dcterms:modified>
  <cp:category/>
  <cp:contentStatus/>
</cp:coreProperties>
</file>