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udny\Desktop\"/>
    </mc:Choice>
  </mc:AlternateContent>
  <xr:revisionPtr revIDLastSave="0" documentId="13_ncr:1_{2DFDDE67-ADE9-466C-88D8-A36375BBC2F3}" xr6:coauthVersionLast="47" xr6:coauthVersionMax="47" xr10:uidLastSave="{00000000-0000-0000-0000-000000000000}"/>
  <bookViews>
    <workbookView xWindow="-120" yWindow="-120" windowWidth="38640" windowHeight="21120" xr2:uid="{3B3ED0AF-4EFD-4DA8-8F26-B981EB176FDE}"/>
  </bookViews>
  <sheets>
    <sheet name="Hardware" sheetId="1" r:id="rId1"/>
    <sheet name="Softwar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1" l="1"/>
  <c r="F56" i="1"/>
  <c r="F71" i="1" s="1"/>
  <c r="F14" i="2"/>
  <c r="F3" i="2"/>
  <c r="F9" i="2" s="1"/>
  <c r="F78" i="1" s="1"/>
  <c r="F31" i="1"/>
  <c r="F52" i="1" s="1"/>
  <c r="F6" i="1"/>
  <c r="F27" i="1" s="1"/>
  <c r="F17" i="2" l="1"/>
</calcChain>
</file>

<file path=xl/sharedStrings.xml><?xml version="1.0" encoding="utf-8"?>
<sst xmlns="http://schemas.openxmlformats.org/spreadsheetml/2006/main" count="129" uniqueCount="60">
  <si>
    <t xml:space="preserve">1. Dodávka a implementace nového hardware, software a restrukturalizace IT infrastruktury </t>
  </si>
  <si>
    <t>Tabulka č. 1.1: Produkční server</t>
  </si>
  <si>
    <t>Počet</t>
  </si>
  <si>
    <t>Popis</t>
  </si>
  <si>
    <t>Cena/Kus</t>
  </si>
  <si>
    <t>Cena</t>
  </si>
  <si>
    <t>Relevantní nabídka</t>
  </si>
  <si>
    <t>Odkaz na porovnání parametrů</t>
  </si>
  <si>
    <t>HPE DL380 Gen11 8SFF NC CTO Svr</t>
  </si>
  <si>
    <t>INT Xeon-G 6434 CPU for HPE</t>
  </si>
  <si>
    <t>HPE 32GB 2Rx8 PC5-4800B-R Smart Kit</t>
  </si>
  <si>
    <t>HPE DL380 Gen11 2U 8SFF x1 TM Kit</t>
  </si>
  <si>
    <t>HPE MR416i-p Gen11 SPDM Storage Cntlr</t>
  </si>
  <si>
    <t>HPE 96W Smart Stg Li-ion Batt 145mm Kit</t>
  </si>
  <si>
    <t>HPE DL360 Gen11 Stg Cntrl Enable Cbl Kit</t>
  </si>
  <si>
    <t>BCM 57412 10GbE 2p SFP+ OCP3 Adptr</t>
  </si>
  <si>
    <t>HPE 1000W FS Ti Ht Plg PS Kit</t>
  </si>
  <si>
    <t>HPE DL360 Gen11 CPU1/OCP2 x8 Enable Kit</t>
  </si>
  <si>
    <t>HPE DL380/DL560 G11 2U High Perf Fan Kit</t>
  </si>
  <si>
    <t>HPE DL38X Gen10+ 2U CMA for Rail Kit</t>
  </si>
  <si>
    <t>HPE NS204i-u Gen11 Ht Plg Boot Opt Dev</t>
  </si>
  <si>
    <t>HPE DL380/DL560 G11 High Perf 2U HS Kit</t>
  </si>
  <si>
    <t>HPE DL380 G11 NS204i-u Internal Cbl Kit</t>
  </si>
  <si>
    <t>HPE DL3XX Gen11 Easy Install Rail 3 Kit</t>
  </si>
  <si>
    <t>Cena  bez DPH</t>
  </si>
  <si>
    <t>Tabulka č. 1.2: Zálohovací server</t>
  </si>
  <si>
    <t>Part Number</t>
  </si>
  <si>
    <t>HPE 32GB 2Rx8 PC5-5600B-R Smart Kit</t>
  </si>
  <si>
    <t>HPE DL380 Gen11 Std Heat Sink Kit</t>
  </si>
  <si>
    <t>HPE iLO Adv Elec Lic 1yr Support</t>
  </si>
  <si>
    <t>HPE 5Y TC Bas DL380 Gen11 HW SVC</t>
  </si>
  <si>
    <t>Tabulka č. 1.3: Server pro kritickou opravu</t>
  </si>
  <si>
    <t>Licence pro produkční server</t>
  </si>
  <si>
    <t>V-ESSPLS-VS-P01AR-00</t>
  </si>
  <si>
    <t>TS-h1886XU-RP-R2-D1622-32G</t>
  </si>
  <si>
    <t>QNAP TS-h1886XU-RP-R2-D1622-32G</t>
  </si>
  <si>
    <t>Tabulka č. 2.1: Operační systém serverů</t>
  </si>
  <si>
    <t>Tabulka č. 2.3.: Zálohovací systém</t>
  </si>
  <si>
    <t>Cena  celkem bez DPH za dodávku nového hardware.</t>
  </si>
  <si>
    <t>Cena  celkem bez DPH za dodávku nového software.</t>
  </si>
  <si>
    <t>Tabulka č. 2.4.: Cena celkem bez DPH za dodávku nového software.</t>
  </si>
  <si>
    <t>Windows Server 2025 Datacenter - 16 Core</t>
  </si>
  <si>
    <t>Windows Server 2025 Standard - 16 Core</t>
  </si>
  <si>
    <t>Licence pro produkční server (zálohování)</t>
  </si>
  <si>
    <t>Windows Server 2025 RDS - 1 User CAL</t>
  </si>
  <si>
    <t>Windows Server 2025 - 1 User CAL</t>
  </si>
  <si>
    <t>Seagate IronWolf Pro/16TB/HDD/3.5"/SATA/7200 RPM/5R</t>
  </si>
  <si>
    <t>ST16000NT001</t>
  </si>
  <si>
    <t>QNAP 5 let NBD záruka pro TS-h1886XU-RP-R2-D1622-32G</t>
  </si>
  <si>
    <t>TS-H1886XU-RP-R2-D1622-32G-N5</t>
  </si>
  <si>
    <t>INT Xeon-B 3408U CPU for HPE</t>
  </si>
  <si>
    <t>HPE 64GB 2Rx4 PC5-4800B-R Smart Kit</t>
  </si>
  <si>
    <t>HPE 3.84T NVMeRI SFF BC U.3ST V2 MV SSD</t>
  </si>
  <si>
    <t>HPE Cmp Cloud Mgmt Srv FIO Enablement</t>
  </si>
  <si>
    <t>HPE COM Std 3yr Up ProLiant SaaS</t>
  </si>
  <si>
    <t>INT Xeon-S 4514Y CPU for HPE</t>
  </si>
  <si>
    <t>HPE 7.68T NVMeRI SFF BC U.3ST V2 MV SSD</t>
  </si>
  <si>
    <t>Annual Basic Maintenance Renewal - Veeam Data Platform Essent. Enterprise Plus 2 sockety na 2 roky</t>
  </si>
  <si>
    <t>Tabulka č. 1.4.: NAS uložiště</t>
  </si>
  <si>
    <t>Tabulka č. 1.5: Cena dodávky nového hardware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</si>
</sst>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6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0" fillId="0" borderId="0" xfId="0" applyNumberForma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49" fontId="5" fillId="0" borderId="0" xfId="0" applyNumberFormat="1" applyFont="1" applyAlignment="1">
      <alignment vertical="center"/>
    </xf>
    <xf numFmtId="0" fontId="3" fillId="0" borderId="0" xfId="0" applyFont="1"/>
    <xf numFmtId="49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0" fillId="0" borderId="8" xfId="0" applyNumberFormat="1" applyBorder="1"/>
    <xf numFmtId="0" fontId="7" fillId="2" borderId="9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164" fontId="7" fillId="2" borderId="5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8" xfId="0" applyBorder="1"/>
    <xf numFmtId="0" fontId="7" fillId="2" borderId="4" xfId="0" applyFont="1" applyFill="1" applyBorder="1" applyAlignment="1">
      <alignment horizontal="left" vertical="center"/>
    </xf>
    <xf numFmtId="0" fontId="8" fillId="0" borderId="0" xfId="0" applyFont="1"/>
    <xf numFmtId="0" fontId="1" fillId="0" borderId="0" xfId="0" applyFont="1"/>
    <xf numFmtId="0" fontId="9" fillId="0" borderId="0" xfId="0" applyFont="1"/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3" fillId="0" borderId="10" xfId="0" applyFont="1" applyBorder="1"/>
    <xf numFmtId="0" fontId="3" fillId="0" borderId="10" xfId="0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vertical="center"/>
    </xf>
    <xf numFmtId="0" fontId="8" fillId="0" borderId="8" xfId="0" applyFont="1" applyBorder="1"/>
    <xf numFmtId="0" fontId="8" fillId="0" borderId="0" xfId="0" applyFont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164" fontId="11" fillId="0" borderId="0" xfId="0" applyNumberFormat="1" applyFont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8" fillId="0" borderId="10" xfId="0" applyFont="1" applyBorder="1" applyAlignment="1">
      <alignment horizontal="right" vertical="center"/>
    </xf>
    <xf numFmtId="49" fontId="12" fillId="0" borderId="0" xfId="0" applyNumberFormat="1" applyFont="1" applyAlignment="1">
      <alignment vertical="center"/>
    </xf>
    <xf numFmtId="0" fontId="12" fillId="0" borderId="10" xfId="0" applyFont="1" applyBorder="1" applyAlignment="1">
      <alignment horizontal="right" vertical="center"/>
    </xf>
    <xf numFmtId="49" fontId="12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164" fontId="7" fillId="2" borderId="12" xfId="0" applyNumberFormat="1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164" fontId="4" fillId="2" borderId="12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</cellXfs>
  <cellStyles count="2">
    <cellStyle name="Normální" xfId="0" builtinId="0"/>
    <cellStyle name="Normální 2" xfId="1" xr:uid="{15B3686A-F822-4DC4-847A-1B25F94DFA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59169-C3AD-4510-A916-99A689AACC6F}">
  <dimension ref="A1:H81"/>
  <sheetViews>
    <sheetView tabSelected="1" workbookViewId="0">
      <selection activeCell="C77" sqref="C77"/>
    </sheetView>
  </sheetViews>
  <sheetFormatPr defaultRowHeight="15" x14ac:dyDescent="0.25"/>
  <cols>
    <col min="1" max="1" width="33" bestFit="1" customWidth="1"/>
    <col min="2" max="2" width="35" customWidth="1"/>
    <col min="3" max="3" width="76" bestFit="1" customWidth="1"/>
    <col min="5" max="5" width="9.7109375" bestFit="1" customWidth="1"/>
    <col min="7" max="7" width="18.42578125" bestFit="1" customWidth="1"/>
    <col min="8" max="8" width="28.7109375" bestFit="1" customWidth="1"/>
  </cols>
  <sheetData>
    <row r="1" spans="1:8" x14ac:dyDescent="0.25">
      <c r="A1" s="51" t="s">
        <v>0</v>
      </c>
      <c r="B1" s="52"/>
      <c r="C1" s="52"/>
      <c r="D1" s="52"/>
      <c r="E1" s="52"/>
      <c r="F1" s="1"/>
      <c r="G1" s="1"/>
      <c r="H1" s="2"/>
    </row>
    <row r="2" spans="1:8" ht="15.75" thickBot="1" x14ac:dyDescent="0.3">
      <c r="A2" s="53"/>
      <c r="B2" s="54"/>
      <c r="C2" s="54"/>
      <c r="D2" s="54"/>
      <c r="E2" s="54"/>
      <c r="F2" s="3"/>
      <c r="G2" s="3"/>
      <c r="H2" s="4"/>
    </row>
    <row r="3" spans="1:8" x14ac:dyDescent="0.25">
      <c r="A3" s="5"/>
      <c r="B3" s="5"/>
      <c r="C3" s="5"/>
      <c r="D3" s="5"/>
      <c r="E3" s="5"/>
    </row>
    <row r="4" spans="1:8" ht="15.75" thickBot="1" x14ac:dyDescent="0.3">
      <c r="A4" s="6" t="s">
        <v>1</v>
      </c>
      <c r="H4" s="7"/>
    </row>
    <row r="5" spans="1:8" x14ac:dyDescent="0.25">
      <c r="A5" s="8" t="s">
        <v>2</v>
      </c>
      <c r="B5" s="9"/>
      <c r="C5" s="10" t="s">
        <v>3</v>
      </c>
      <c r="D5" s="10"/>
      <c r="E5" s="10" t="s">
        <v>4</v>
      </c>
      <c r="F5" s="10" t="s">
        <v>5</v>
      </c>
      <c r="G5" s="10" t="s">
        <v>6</v>
      </c>
      <c r="H5" s="11" t="s">
        <v>7</v>
      </c>
    </row>
    <row r="6" spans="1:8" x14ac:dyDescent="0.25">
      <c r="A6" s="45">
        <v>1</v>
      </c>
      <c r="B6" s="12"/>
      <c r="C6" s="13" t="s">
        <v>8</v>
      </c>
      <c r="D6" s="14"/>
      <c r="E6" s="15"/>
      <c r="F6" s="15">
        <f>ROUND(A6*E6,0)</f>
        <v>0</v>
      </c>
      <c r="H6" s="16"/>
    </row>
    <row r="7" spans="1:8" x14ac:dyDescent="0.25">
      <c r="A7" s="46">
        <v>2</v>
      </c>
      <c r="B7" s="14"/>
      <c r="C7" t="s">
        <v>9</v>
      </c>
      <c r="D7" s="14"/>
      <c r="E7" s="15"/>
      <c r="F7" s="15"/>
      <c r="H7" s="16"/>
    </row>
    <row r="8" spans="1:8" x14ac:dyDescent="0.25">
      <c r="A8" s="46">
        <v>12</v>
      </c>
      <c r="B8" s="14"/>
      <c r="C8" t="s">
        <v>10</v>
      </c>
      <c r="D8" s="14"/>
      <c r="E8" s="15"/>
      <c r="F8" s="15"/>
      <c r="H8" s="16"/>
    </row>
    <row r="9" spans="1:8" x14ac:dyDescent="0.25">
      <c r="A9" s="46">
        <v>1</v>
      </c>
      <c r="B9" s="14"/>
      <c r="C9" t="s">
        <v>11</v>
      </c>
      <c r="D9" s="14"/>
      <c r="E9" s="15"/>
      <c r="F9" s="15"/>
      <c r="H9" s="16"/>
    </row>
    <row r="10" spans="1:8" x14ac:dyDescent="0.25">
      <c r="A10" s="46">
        <v>4</v>
      </c>
      <c r="B10" s="14"/>
      <c r="C10" t="s">
        <v>52</v>
      </c>
      <c r="D10" s="14"/>
      <c r="E10" s="15"/>
      <c r="F10" s="15"/>
      <c r="H10" s="16"/>
    </row>
    <row r="11" spans="1:8" x14ac:dyDescent="0.25">
      <c r="A11" s="46">
        <v>1</v>
      </c>
      <c r="B11" s="14"/>
      <c r="C11" t="s">
        <v>12</v>
      </c>
      <c r="D11" s="14"/>
      <c r="E11" s="15"/>
      <c r="F11" s="15"/>
      <c r="H11" s="16"/>
    </row>
    <row r="12" spans="1:8" x14ac:dyDescent="0.25">
      <c r="A12" s="46">
        <v>1</v>
      </c>
      <c r="B12" s="14"/>
      <c r="C12" t="s">
        <v>13</v>
      </c>
      <c r="D12" s="14"/>
      <c r="E12" s="15"/>
      <c r="F12" s="15"/>
      <c r="H12" s="16"/>
    </row>
    <row r="13" spans="1:8" x14ac:dyDescent="0.25">
      <c r="A13" s="46">
        <v>1</v>
      </c>
      <c r="B13" s="14"/>
      <c r="C13" t="s">
        <v>14</v>
      </c>
      <c r="D13" s="14"/>
      <c r="E13" s="15"/>
      <c r="F13" s="15"/>
      <c r="H13" s="16"/>
    </row>
    <row r="14" spans="1:8" x14ac:dyDescent="0.25">
      <c r="A14" s="46">
        <v>1</v>
      </c>
      <c r="B14" s="14"/>
      <c r="C14" t="s">
        <v>15</v>
      </c>
      <c r="D14" s="14"/>
      <c r="E14" s="15"/>
      <c r="F14" s="15"/>
      <c r="H14" s="16"/>
    </row>
    <row r="15" spans="1:8" x14ac:dyDescent="0.25">
      <c r="A15" s="46">
        <v>2</v>
      </c>
      <c r="B15" s="14"/>
      <c r="C15" t="s">
        <v>16</v>
      </c>
      <c r="D15" s="14"/>
      <c r="E15" s="15"/>
      <c r="F15" s="15"/>
      <c r="H15" s="16"/>
    </row>
    <row r="16" spans="1:8" x14ac:dyDescent="0.25">
      <c r="A16" s="46">
        <v>1</v>
      </c>
      <c r="B16" s="14"/>
      <c r="C16" t="s">
        <v>53</v>
      </c>
      <c r="D16" s="14"/>
      <c r="E16" s="15"/>
      <c r="F16" s="15"/>
      <c r="H16" s="16"/>
    </row>
    <row r="17" spans="1:8" x14ac:dyDescent="0.25">
      <c r="A17" s="46">
        <v>1</v>
      </c>
      <c r="B17" s="14"/>
      <c r="C17" t="s">
        <v>17</v>
      </c>
      <c r="D17" s="14"/>
      <c r="E17" s="15"/>
      <c r="F17" s="15"/>
      <c r="H17" s="16"/>
    </row>
    <row r="18" spans="1:8" x14ac:dyDescent="0.25">
      <c r="A18" s="46">
        <v>1</v>
      </c>
      <c r="B18" s="14"/>
      <c r="C18" t="s">
        <v>18</v>
      </c>
      <c r="D18" s="14"/>
      <c r="E18" s="15"/>
      <c r="F18" s="15"/>
      <c r="H18" s="16"/>
    </row>
    <row r="19" spans="1:8" x14ac:dyDescent="0.25">
      <c r="A19" s="46">
        <v>1</v>
      </c>
      <c r="B19" s="14"/>
      <c r="C19" t="s">
        <v>19</v>
      </c>
      <c r="D19" s="14"/>
      <c r="E19" s="15"/>
      <c r="F19" s="15"/>
      <c r="H19" s="16"/>
    </row>
    <row r="20" spans="1:8" x14ac:dyDescent="0.25">
      <c r="A20" s="46">
        <v>1</v>
      </c>
      <c r="B20" s="14"/>
      <c r="C20" t="s">
        <v>20</v>
      </c>
      <c r="D20" s="14"/>
      <c r="E20" s="15"/>
      <c r="F20" s="15"/>
      <c r="H20" s="16"/>
    </row>
    <row r="21" spans="1:8" x14ac:dyDescent="0.25">
      <c r="A21" s="46">
        <v>2</v>
      </c>
      <c r="B21" s="14"/>
      <c r="C21" t="s">
        <v>21</v>
      </c>
      <c r="D21" s="14"/>
      <c r="E21" s="15"/>
      <c r="F21" s="15"/>
      <c r="H21" s="16"/>
    </row>
    <row r="22" spans="1:8" x14ac:dyDescent="0.25">
      <c r="A22" s="46">
        <v>1</v>
      </c>
      <c r="B22" s="14"/>
      <c r="C22" t="s">
        <v>22</v>
      </c>
      <c r="D22" s="14"/>
      <c r="E22" s="15"/>
      <c r="F22" s="15"/>
      <c r="H22" s="16"/>
    </row>
    <row r="23" spans="1:8" x14ac:dyDescent="0.25">
      <c r="A23" s="46">
        <v>1</v>
      </c>
      <c r="B23" s="14"/>
      <c r="C23" t="s">
        <v>23</v>
      </c>
      <c r="D23" s="14"/>
      <c r="E23" s="15"/>
      <c r="F23" s="15"/>
      <c r="H23" s="16"/>
    </row>
    <row r="24" spans="1:8" x14ac:dyDescent="0.25">
      <c r="A24" s="46">
        <v>1</v>
      </c>
      <c r="B24" s="14"/>
      <c r="C24" t="s">
        <v>29</v>
      </c>
      <c r="D24" s="14"/>
      <c r="E24" s="15"/>
      <c r="F24" s="15"/>
      <c r="H24" s="16"/>
    </row>
    <row r="25" spans="1:8" x14ac:dyDescent="0.25">
      <c r="A25" s="46">
        <v>1</v>
      </c>
      <c r="B25" s="14"/>
      <c r="C25" t="s">
        <v>54</v>
      </c>
      <c r="D25" s="14"/>
      <c r="E25" s="15"/>
      <c r="F25" s="15"/>
      <c r="H25" s="16"/>
    </row>
    <row r="26" spans="1:8" x14ac:dyDescent="0.25">
      <c r="A26" s="46">
        <v>1</v>
      </c>
      <c r="B26" s="14"/>
      <c r="C26" t="s">
        <v>30</v>
      </c>
      <c r="D26" s="14"/>
      <c r="E26" s="15"/>
      <c r="F26" s="15"/>
      <c r="H26" s="16"/>
    </row>
    <row r="27" spans="1:8" ht="15.75" thickBot="1" x14ac:dyDescent="0.3">
      <c r="A27" s="17" t="s">
        <v>24</v>
      </c>
      <c r="B27" s="18"/>
      <c r="C27" s="18"/>
      <c r="D27" s="18"/>
      <c r="E27" s="18"/>
      <c r="F27" s="19">
        <f>SUM(F6:F26)</f>
        <v>0</v>
      </c>
      <c r="G27" s="18"/>
      <c r="H27" s="20"/>
    </row>
    <row r="28" spans="1:8" x14ac:dyDescent="0.25">
      <c r="A28" s="21"/>
      <c r="B28" s="21"/>
      <c r="C28" s="21"/>
      <c r="D28" s="22"/>
      <c r="E28" s="22"/>
      <c r="F28" s="22"/>
      <c r="H28" s="7"/>
    </row>
    <row r="29" spans="1:8" ht="15.75" thickBot="1" x14ac:dyDescent="0.3">
      <c r="A29" s="22" t="s">
        <v>25</v>
      </c>
      <c r="B29" s="22"/>
      <c r="C29" s="22"/>
      <c r="D29" s="22"/>
      <c r="E29" s="22"/>
      <c r="F29" s="22"/>
      <c r="H29" s="7"/>
    </row>
    <row r="30" spans="1:8" x14ac:dyDescent="0.25">
      <c r="A30" s="8" t="s">
        <v>2</v>
      </c>
      <c r="B30" s="9" t="s">
        <v>26</v>
      </c>
      <c r="C30" s="10" t="s">
        <v>3</v>
      </c>
      <c r="D30" s="10"/>
      <c r="E30" s="10" t="s">
        <v>4</v>
      </c>
      <c r="F30" s="10" t="s">
        <v>5</v>
      </c>
      <c r="G30" s="10" t="s">
        <v>6</v>
      </c>
      <c r="H30" s="11" t="s">
        <v>7</v>
      </c>
    </row>
    <row r="31" spans="1:8" x14ac:dyDescent="0.25">
      <c r="A31" s="13">
        <v>1</v>
      </c>
      <c r="B31" s="12"/>
      <c r="C31" s="13" t="s">
        <v>8</v>
      </c>
      <c r="D31" s="14"/>
      <c r="E31" s="15"/>
      <c r="F31" s="15">
        <f>ROUND(A31*E31,0)</f>
        <v>0</v>
      </c>
      <c r="H31" s="16"/>
    </row>
    <row r="32" spans="1:8" x14ac:dyDescent="0.25">
      <c r="A32">
        <v>1</v>
      </c>
      <c r="B32" s="14"/>
      <c r="C32" t="s">
        <v>55</v>
      </c>
      <c r="D32" s="14"/>
      <c r="E32" s="15"/>
      <c r="F32" s="15"/>
      <c r="H32" s="23"/>
    </row>
    <row r="33" spans="1:8" x14ac:dyDescent="0.25">
      <c r="A33">
        <v>4</v>
      </c>
      <c r="B33" s="14"/>
      <c r="C33" t="s">
        <v>27</v>
      </c>
      <c r="D33" s="14"/>
      <c r="E33" s="15"/>
      <c r="F33" s="15"/>
      <c r="H33" s="23"/>
    </row>
    <row r="34" spans="1:8" x14ac:dyDescent="0.25">
      <c r="A34">
        <v>1</v>
      </c>
      <c r="B34" s="14"/>
      <c r="C34" t="s">
        <v>11</v>
      </c>
      <c r="D34" s="14"/>
      <c r="E34" s="15"/>
      <c r="F34" s="15"/>
      <c r="H34" s="23"/>
    </row>
    <row r="35" spans="1:8" x14ac:dyDescent="0.25">
      <c r="A35">
        <v>6</v>
      </c>
      <c r="B35" s="14"/>
      <c r="C35" t="s">
        <v>56</v>
      </c>
      <c r="D35" s="14"/>
      <c r="E35" s="15"/>
      <c r="F35" s="15"/>
      <c r="H35" s="23"/>
    </row>
    <row r="36" spans="1:8" x14ac:dyDescent="0.25">
      <c r="A36">
        <v>1</v>
      </c>
      <c r="B36" s="14"/>
      <c r="C36" t="s">
        <v>12</v>
      </c>
      <c r="D36" s="14"/>
      <c r="E36" s="15"/>
      <c r="F36" s="15"/>
      <c r="H36" s="23"/>
    </row>
    <row r="37" spans="1:8" x14ac:dyDescent="0.25">
      <c r="A37">
        <v>1</v>
      </c>
      <c r="B37" s="14"/>
      <c r="C37" t="s">
        <v>13</v>
      </c>
      <c r="D37" s="14"/>
      <c r="E37" s="15"/>
      <c r="F37" s="15"/>
      <c r="H37" s="23"/>
    </row>
    <row r="38" spans="1:8" x14ac:dyDescent="0.25">
      <c r="A38">
        <v>1</v>
      </c>
      <c r="B38" s="14"/>
      <c r="C38" t="s">
        <v>14</v>
      </c>
      <c r="D38" s="14"/>
      <c r="E38" s="15"/>
      <c r="F38" s="15"/>
      <c r="H38" s="23"/>
    </row>
    <row r="39" spans="1:8" x14ac:dyDescent="0.25">
      <c r="A39">
        <v>1</v>
      </c>
      <c r="B39" s="14"/>
      <c r="C39" t="s">
        <v>15</v>
      </c>
      <c r="D39" s="14"/>
      <c r="E39" s="15"/>
      <c r="F39" s="15"/>
      <c r="H39" s="23"/>
    </row>
    <row r="40" spans="1:8" x14ac:dyDescent="0.25">
      <c r="A40">
        <v>2</v>
      </c>
      <c r="B40" s="14"/>
      <c r="C40" t="s">
        <v>16</v>
      </c>
      <c r="D40" s="14"/>
      <c r="E40" s="15"/>
      <c r="F40" s="15"/>
      <c r="H40" s="23"/>
    </row>
    <row r="41" spans="1:8" x14ac:dyDescent="0.25">
      <c r="A41">
        <v>1</v>
      </c>
      <c r="B41" s="14"/>
      <c r="C41" t="s">
        <v>53</v>
      </c>
      <c r="D41" s="14"/>
      <c r="E41" s="15"/>
      <c r="F41" s="15"/>
      <c r="H41" s="23"/>
    </row>
    <row r="42" spans="1:8" x14ac:dyDescent="0.25">
      <c r="A42">
        <v>1</v>
      </c>
      <c r="B42" s="14"/>
      <c r="C42" t="s">
        <v>17</v>
      </c>
      <c r="D42" s="14"/>
      <c r="E42" s="15"/>
      <c r="F42" s="15"/>
      <c r="H42" s="23"/>
    </row>
    <row r="43" spans="1:8" x14ac:dyDescent="0.25">
      <c r="A43">
        <v>1</v>
      </c>
      <c r="B43" s="14"/>
      <c r="C43" t="s">
        <v>18</v>
      </c>
      <c r="D43" s="14"/>
      <c r="E43" s="15"/>
      <c r="F43" s="15"/>
      <c r="H43" s="23"/>
    </row>
    <row r="44" spans="1:8" x14ac:dyDescent="0.25">
      <c r="A44">
        <v>1</v>
      </c>
      <c r="B44" s="14"/>
      <c r="C44" t="s">
        <v>19</v>
      </c>
      <c r="D44" s="14"/>
      <c r="E44" s="15"/>
      <c r="F44" s="15"/>
      <c r="H44" s="23"/>
    </row>
    <row r="45" spans="1:8" x14ac:dyDescent="0.25">
      <c r="A45">
        <v>1</v>
      </c>
      <c r="B45" s="14"/>
      <c r="C45" t="s">
        <v>20</v>
      </c>
      <c r="D45" s="14"/>
      <c r="E45" s="15"/>
      <c r="F45" s="15"/>
      <c r="H45" s="23"/>
    </row>
    <row r="46" spans="1:8" x14ac:dyDescent="0.25">
      <c r="A46">
        <v>1</v>
      </c>
      <c r="B46" s="14"/>
      <c r="C46" t="s">
        <v>28</v>
      </c>
      <c r="D46" s="14"/>
      <c r="E46" s="15"/>
      <c r="F46" s="15"/>
      <c r="H46" s="23"/>
    </row>
    <row r="47" spans="1:8" x14ac:dyDescent="0.25">
      <c r="A47">
        <v>1</v>
      </c>
      <c r="B47" s="14"/>
      <c r="C47" t="s">
        <v>22</v>
      </c>
      <c r="D47" s="14"/>
      <c r="E47" s="15"/>
      <c r="F47" s="15"/>
      <c r="H47" s="23"/>
    </row>
    <row r="48" spans="1:8" x14ac:dyDescent="0.25">
      <c r="A48">
        <v>1</v>
      </c>
      <c r="B48" s="14"/>
      <c r="C48" t="s">
        <v>23</v>
      </c>
      <c r="D48" s="14"/>
      <c r="E48" s="15"/>
      <c r="F48" s="15"/>
      <c r="H48" s="23"/>
    </row>
    <row r="49" spans="1:8" x14ac:dyDescent="0.25">
      <c r="A49">
        <v>1</v>
      </c>
      <c r="B49" s="14"/>
      <c r="C49" t="s">
        <v>29</v>
      </c>
      <c r="D49" s="14"/>
      <c r="E49" s="15"/>
      <c r="F49" s="15"/>
      <c r="H49" s="23"/>
    </row>
    <row r="50" spans="1:8" x14ac:dyDescent="0.25">
      <c r="A50">
        <v>1</v>
      </c>
      <c r="B50" s="14"/>
      <c r="C50" t="s">
        <v>54</v>
      </c>
      <c r="D50" s="14"/>
      <c r="E50" s="15"/>
      <c r="F50" s="15"/>
      <c r="H50" s="23"/>
    </row>
    <row r="51" spans="1:8" x14ac:dyDescent="0.25">
      <c r="A51">
        <v>1</v>
      </c>
      <c r="B51" s="14"/>
      <c r="C51" t="s">
        <v>30</v>
      </c>
      <c r="D51" s="14"/>
      <c r="E51" s="15"/>
      <c r="F51" s="15"/>
      <c r="H51" s="23"/>
    </row>
    <row r="52" spans="1:8" ht="15.75" thickBot="1" x14ac:dyDescent="0.3">
      <c r="A52" s="24" t="s">
        <v>24</v>
      </c>
      <c r="B52" s="18"/>
      <c r="C52" s="18"/>
      <c r="D52" s="18"/>
      <c r="E52" s="18"/>
      <c r="F52" s="19">
        <f>SUM(F31:F51)</f>
        <v>0</v>
      </c>
      <c r="G52" s="18"/>
      <c r="H52" s="20"/>
    </row>
    <row r="53" spans="1:8" x14ac:dyDescent="0.25">
      <c r="H53" s="7"/>
    </row>
    <row r="54" spans="1:8" ht="15.75" thickBot="1" x14ac:dyDescent="0.3">
      <c r="A54" s="22" t="s">
        <v>31</v>
      </c>
      <c r="B54" s="22"/>
      <c r="C54" s="22"/>
      <c r="D54" s="22"/>
      <c r="E54" s="22"/>
      <c r="F54" s="22"/>
      <c r="H54" s="7"/>
    </row>
    <row r="55" spans="1:8" x14ac:dyDescent="0.25">
      <c r="A55" s="8" t="s">
        <v>2</v>
      </c>
      <c r="B55" s="9" t="s">
        <v>26</v>
      </c>
      <c r="C55" s="10" t="s">
        <v>3</v>
      </c>
      <c r="D55" s="10"/>
      <c r="E55" s="10" t="s">
        <v>4</v>
      </c>
      <c r="F55" s="10" t="s">
        <v>5</v>
      </c>
      <c r="G55" s="10" t="s">
        <v>6</v>
      </c>
      <c r="H55" s="11" t="s">
        <v>7</v>
      </c>
    </row>
    <row r="56" spans="1:8" x14ac:dyDescent="0.25">
      <c r="A56" s="13">
        <v>1</v>
      </c>
      <c r="B56" s="12"/>
      <c r="C56" s="13" t="s">
        <v>8</v>
      </c>
      <c r="D56" s="14"/>
      <c r="E56" s="15"/>
      <c r="F56" s="15">
        <f>ROUND(A56*E56,0)</f>
        <v>0</v>
      </c>
      <c r="H56" s="16"/>
    </row>
    <row r="57" spans="1:8" x14ac:dyDescent="0.25">
      <c r="A57" s="25">
        <v>1</v>
      </c>
      <c r="B57" s="12"/>
      <c r="C57" s="25" t="s">
        <v>50</v>
      </c>
      <c r="D57" s="14"/>
      <c r="E57" s="15"/>
      <c r="F57" s="15"/>
      <c r="H57" s="16"/>
    </row>
    <row r="58" spans="1:8" x14ac:dyDescent="0.25">
      <c r="A58" s="25">
        <v>1</v>
      </c>
      <c r="B58" s="12"/>
      <c r="C58" s="25" t="s">
        <v>51</v>
      </c>
      <c r="D58" s="14"/>
      <c r="E58" s="15"/>
      <c r="F58" s="15"/>
      <c r="H58" s="16"/>
    </row>
    <row r="59" spans="1:8" x14ac:dyDescent="0.25">
      <c r="A59" s="25">
        <v>1</v>
      </c>
      <c r="B59" s="12"/>
      <c r="C59" s="25" t="s">
        <v>11</v>
      </c>
      <c r="D59" s="14"/>
      <c r="E59" s="15"/>
      <c r="F59" s="15"/>
      <c r="H59" s="16"/>
    </row>
    <row r="60" spans="1:8" x14ac:dyDescent="0.25">
      <c r="A60" s="25">
        <v>1</v>
      </c>
      <c r="B60" s="12"/>
      <c r="C60" s="25" t="s">
        <v>52</v>
      </c>
      <c r="D60" s="14"/>
      <c r="E60" s="15"/>
      <c r="F60" s="15"/>
      <c r="H60" s="16"/>
    </row>
    <row r="61" spans="1:8" x14ac:dyDescent="0.25">
      <c r="A61" s="25">
        <v>1</v>
      </c>
      <c r="B61" s="12"/>
      <c r="C61" s="25" t="s">
        <v>12</v>
      </c>
      <c r="D61" s="14"/>
      <c r="E61" s="15"/>
      <c r="F61" s="15"/>
      <c r="H61" s="16"/>
    </row>
    <row r="62" spans="1:8" x14ac:dyDescent="0.25">
      <c r="A62" s="25">
        <v>1</v>
      </c>
      <c r="B62" s="12"/>
      <c r="C62" s="25" t="s">
        <v>13</v>
      </c>
      <c r="D62" s="14"/>
      <c r="E62" s="15"/>
      <c r="F62" s="15"/>
      <c r="H62" s="16"/>
    </row>
    <row r="63" spans="1:8" x14ac:dyDescent="0.25">
      <c r="A63" s="25">
        <v>1</v>
      </c>
      <c r="B63" s="12"/>
      <c r="C63" s="25" t="s">
        <v>14</v>
      </c>
      <c r="D63" s="14"/>
      <c r="E63" s="15"/>
      <c r="F63" s="15"/>
      <c r="H63" s="16"/>
    </row>
    <row r="64" spans="1:8" x14ac:dyDescent="0.25">
      <c r="A64" s="25">
        <v>1</v>
      </c>
      <c r="B64" s="12"/>
      <c r="C64" s="25" t="s">
        <v>15</v>
      </c>
      <c r="D64" s="14"/>
      <c r="E64" s="15"/>
      <c r="F64" s="15"/>
      <c r="H64" s="16"/>
    </row>
    <row r="65" spans="1:8" x14ac:dyDescent="0.25">
      <c r="A65" s="25">
        <v>1</v>
      </c>
      <c r="B65" s="12"/>
      <c r="C65" s="25" t="s">
        <v>16</v>
      </c>
      <c r="D65" s="14"/>
      <c r="E65" s="15"/>
      <c r="F65" s="15"/>
      <c r="H65" s="16"/>
    </row>
    <row r="66" spans="1:8" x14ac:dyDescent="0.25">
      <c r="A66" s="25">
        <v>1</v>
      </c>
      <c r="B66" s="12"/>
      <c r="C66" s="25" t="s">
        <v>53</v>
      </c>
      <c r="D66" s="14"/>
      <c r="E66" s="15"/>
      <c r="F66" s="15"/>
      <c r="H66" s="16"/>
    </row>
    <row r="67" spans="1:8" x14ac:dyDescent="0.25">
      <c r="A67" s="25">
        <v>1</v>
      </c>
      <c r="B67" s="12"/>
      <c r="C67" s="25" t="s">
        <v>17</v>
      </c>
      <c r="D67" s="14"/>
      <c r="E67" s="15"/>
      <c r="F67" s="15"/>
      <c r="H67" s="16"/>
    </row>
    <row r="68" spans="1:8" x14ac:dyDescent="0.25">
      <c r="A68" s="25">
        <v>1</v>
      </c>
      <c r="B68" s="12"/>
      <c r="C68" s="25" t="s">
        <v>28</v>
      </c>
      <c r="D68" s="14"/>
      <c r="E68" s="15"/>
      <c r="F68" s="15"/>
      <c r="H68" s="16"/>
    </row>
    <row r="69" spans="1:8" x14ac:dyDescent="0.25">
      <c r="A69" s="25">
        <v>1</v>
      </c>
      <c r="B69" s="12"/>
      <c r="C69" s="25" t="s">
        <v>23</v>
      </c>
      <c r="D69" s="14"/>
      <c r="E69" s="15"/>
      <c r="F69" s="15"/>
      <c r="H69" s="16"/>
    </row>
    <row r="70" spans="1:8" x14ac:dyDescent="0.25">
      <c r="A70" s="25">
        <v>1</v>
      </c>
      <c r="B70" s="12"/>
      <c r="C70" s="25" t="s">
        <v>54</v>
      </c>
      <c r="D70" s="14"/>
      <c r="E70" s="15"/>
      <c r="F70" s="15"/>
      <c r="H70" s="16"/>
    </row>
    <row r="71" spans="1:8" ht="15.75" thickBot="1" x14ac:dyDescent="0.3">
      <c r="A71" s="24" t="s">
        <v>24</v>
      </c>
      <c r="B71" s="18"/>
      <c r="C71" s="18"/>
      <c r="D71" s="18"/>
      <c r="E71" s="18"/>
      <c r="F71" s="19">
        <f>SUM(F56:F56)</f>
        <v>0</v>
      </c>
      <c r="G71" s="18"/>
      <c r="H71" s="20"/>
    </row>
    <row r="72" spans="1:8" x14ac:dyDescent="0.25">
      <c r="H72" s="7"/>
    </row>
    <row r="73" spans="1:8" ht="15.75" thickBot="1" x14ac:dyDescent="0.3">
      <c r="A73" s="13" t="s">
        <v>58</v>
      </c>
      <c r="B73" s="13"/>
      <c r="C73" s="13"/>
      <c r="D73" s="13"/>
      <c r="E73" s="13"/>
      <c r="F73" s="13"/>
    </row>
    <row r="74" spans="1:8" x14ac:dyDescent="0.25">
      <c r="A74" s="8" t="s">
        <v>2</v>
      </c>
      <c r="B74" s="9" t="s">
        <v>26</v>
      </c>
      <c r="C74" s="10" t="s">
        <v>3</v>
      </c>
      <c r="D74" s="10"/>
      <c r="E74" s="10" t="s">
        <v>4</v>
      </c>
      <c r="F74" s="10" t="s">
        <v>5</v>
      </c>
      <c r="G74" s="10" t="s">
        <v>6</v>
      </c>
      <c r="H74" s="11" t="s">
        <v>7</v>
      </c>
    </row>
    <row r="75" spans="1:8" x14ac:dyDescent="0.25">
      <c r="A75" s="47">
        <v>1</v>
      </c>
      <c r="B75" s="33" t="s">
        <v>34</v>
      </c>
      <c r="C75" s="32" t="s">
        <v>35</v>
      </c>
      <c r="D75" s="14"/>
      <c r="E75" s="15"/>
      <c r="F75" s="15"/>
      <c r="H75" s="23"/>
    </row>
    <row r="76" spans="1:8" x14ac:dyDescent="0.25">
      <c r="A76" s="47">
        <v>8</v>
      </c>
      <c r="B76" s="33" t="s">
        <v>47</v>
      </c>
      <c r="C76" s="32" t="s">
        <v>46</v>
      </c>
      <c r="D76" s="14"/>
      <c r="E76" s="15"/>
      <c r="F76" s="15"/>
      <c r="H76" s="23"/>
    </row>
    <row r="77" spans="1:8" x14ac:dyDescent="0.25">
      <c r="A77" s="47">
        <v>1</v>
      </c>
      <c r="B77" s="33" t="s">
        <v>49</v>
      </c>
      <c r="C77" s="32" t="s">
        <v>48</v>
      </c>
      <c r="D77" s="14"/>
      <c r="E77" s="15"/>
      <c r="F77" s="15"/>
      <c r="H77" s="23"/>
    </row>
    <row r="78" spans="1:8" ht="15.75" thickBot="1" x14ac:dyDescent="0.3">
      <c r="A78" s="24" t="s">
        <v>24</v>
      </c>
      <c r="B78" s="18"/>
      <c r="C78" s="18"/>
      <c r="D78" s="18"/>
      <c r="E78" s="18"/>
      <c r="F78" s="19">
        <f>SUM(F75+Software!F9+Software!F14)</f>
        <v>0</v>
      </c>
      <c r="G78" s="18"/>
      <c r="H78" s="20"/>
    </row>
    <row r="80" spans="1:8" ht="15.75" thickBot="1" x14ac:dyDescent="0.3">
      <c r="A80" s="26" t="s">
        <v>59</v>
      </c>
      <c r="B80" s="27"/>
      <c r="C80" s="27"/>
      <c r="D80" s="27"/>
      <c r="E80" s="27"/>
      <c r="F80" s="27"/>
      <c r="G80" s="27"/>
      <c r="H80" s="27"/>
    </row>
    <row r="81" spans="1:8" ht="15.75" thickBot="1" x14ac:dyDescent="0.3">
      <c r="A81" s="28" t="s">
        <v>38</v>
      </c>
      <c r="B81" s="29"/>
      <c r="C81" s="29"/>
      <c r="D81" s="29"/>
      <c r="E81" s="29"/>
      <c r="F81" s="55">
        <f>SUM(F27+F52+F71+F78)</f>
        <v>0</v>
      </c>
      <c r="G81" s="56"/>
      <c r="H81" s="57"/>
    </row>
  </sheetData>
  <mergeCells count="2">
    <mergeCell ref="A1:E2"/>
    <mergeCell ref="F81:H8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D5C8E-39B0-40CB-B6E4-75A71A9343B8}">
  <dimension ref="A1:H17"/>
  <sheetViews>
    <sheetView workbookViewId="0">
      <selection activeCell="C13" sqref="C13"/>
    </sheetView>
  </sheetViews>
  <sheetFormatPr defaultColWidth="8.7109375" defaultRowHeight="15" x14ac:dyDescent="0.25"/>
  <cols>
    <col min="1" max="1" width="37.140625" style="25" bestFit="1" customWidth="1"/>
    <col min="2" max="2" width="29.140625" style="25" customWidth="1"/>
    <col min="3" max="3" width="85.140625" style="25" customWidth="1"/>
    <col min="4" max="7" width="8.7109375" style="25"/>
    <col min="8" max="8" width="28.7109375" style="25" bestFit="1" customWidth="1"/>
    <col min="9" max="16384" width="8.7109375" style="25"/>
  </cols>
  <sheetData>
    <row r="1" spans="1:8" ht="15.75" thickBot="1" x14ac:dyDescent="0.3">
      <c r="A1" s="13" t="s">
        <v>36</v>
      </c>
      <c r="B1" s="13"/>
      <c r="C1" s="13"/>
      <c r="D1" s="13"/>
      <c r="E1" s="13"/>
      <c r="F1" s="13"/>
    </row>
    <row r="2" spans="1:8" x14ac:dyDescent="0.25">
      <c r="A2" s="8" t="s">
        <v>2</v>
      </c>
      <c r="B2" s="9" t="s">
        <v>26</v>
      </c>
      <c r="C2" s="10" t="s">
        <v>3</v>
      </c>
      <c r="D2" s="10"/>
      <c r="E2" s="10" t="s">
        <v>4</v>
      </c>
      <c r="F2" s="10" t="s">
        <v>5</v>
      </c>
      <c r="G2" s="10" t="s">
        <v>6</v>
      </c>
      <c r="H2" s="11" t="s">
        <v>7</v>
      </c>
    </row>
    <row r="3" spans="1:8" x14ac:dyDescent="0.25">
      <c r="A3" s="30" t="s">
        <v>32</v>
      </c>
      <c r="B3" s="13"/>
      <c r="D3" s="32"/>
      <c r="E3" s="34"/>
      <c r="F3" s="34">
        <f>ROUND(A4*E3,0)</f>
        <v>0</v>
      </c>
      <c r="H3" s="35"/>
    </row>
    <row r="4" spans="1:8" x14ac:dyDescent="0.25">
      <c r="A4" s="47">
        <v>1</v>
      </c>
      <c r="B4" s="33"/>
      <c r="C4" s="32" t="s">
        <v>41</v>
      </c>
      <c r="D4" s="32"/>
      <c r="E4" s="34"/>
      <c r="F4" s="34"/>
      <c r="H4" s="35"/>
    </row>
    <row r="5" spans="1:8" x14ac:dyDescent="0.25">
      <c r="A5" s="47">
        <v>75</v>
      </c>
      <c r="B5" s="33"/>
      <c r="C5" s="32" t="s">
        <v>45</v>
      </c>
      <c r="D5" s="32"/>
      <c r="E5" s="34"/>
      <c r="F5" s="34"/>
      <c r="H5" s="35"/>
    </row>
    <row r="6" spans="1:8" x14ac:dyDescent="0.25">
      <c r="A6" s="47">
        <v>10</v>
      </c>
      <c r="B6" s="33"/>
      <c r="C6" s="32" t="s">
        <v>44</v>
      </c>
      <c r="D6" s="32"/>
      <c r="E6" s="34"/>
      <c r="F6" s="34"/>
      <c r="H6" s="35"/>
    </row>
    <row r="7" spans="1:8" x14ac:dyDescent="0.25">
      <c r="A7" s="31" t="s">
        <v>43</v>
      </c>
      <c r="B7" s="36"/>
      <c r="C7" s="32"/>
      <c r="D7" s="32"/>
      <c r="E7" s="34"/>
      <c r="F7" s="34"/>
      <c r="H7" s="35"/>
    </row>
    <row r="8" spans="1:8" x14ac:dyDescent="0.25">
      <c r="A8" s="47">
        <v>1</v>
      </c>
      <c r="B8" s="33"/>
      <c r="C8" s="32" t="s">
        <v>42</v>
      </c>
      <c r="D8" s="32"/>
      <c r="E8" s="34"/>
      <c r="F8" s="34"/>
      <c r="H8" s="35"/>
    </row>
    <row r="9" spans="1:8" ht="15.75" thickBot="1" x14ac:dyDescent="0.3">
      <c r="A9" s="37" t="s">
        <v>24</v>
      </c>
      <c r="B9" s="38"/>
      <c r="C9" s="38"/>
      <c r="D9" s="38"/>
      <c r="E9" s="38"/>
      <c r="F9" s="39">
        <f>SUM(F3:F8)</f>
        <v>0</v>
      </c>
      <c r="G9" s="38"/>
      <c r="H9" s="40"/>
    </row>
    <row r="11" spans="1:8" ht="15.75" thickBot="1" x14ac:dyDescent="0.3">
      <c r="A11" s="13" t="s">
        <v>37</v>
      </c>
      <c r="B11" s="13"/>
      <c r="C11" s="13"/>
      <c r="D11" s="13"/>
      <c r="E11" s="13"/>
      <c r="F11" s="13"/>
    </row>
    <row r="12" spans="1:8" x14ac:dyDescent="0.25">
      <c r="A12" s="8" t="s">
        <v>2</v>
      </c>
      <c r="B12" s="9" t="s">
        <v>26</v>
      </c>
      <c r="C12" s="10" t="s">
        <v>3</v>
      </c>
      <c r="D12" s="10"/>
      <c r="E12" s="10" t="s">
        <v>4</v>
      </c>
      <c r="F12" s="10" t="s">
        <v>5</v>
      </c>
      <c r="G12" s="10" t="s">
        <v>6</v>
      </c>
      <c r="H12" s="11" t="s">
        <v>7</v>
      </c>
    </row>
    <row r="13" spans="1:8" x14ac:dyDescent="0.25">
      <c r="A13" s="49">
        <v>1</v>
      </c>
      <c r="B13" s="50" t="s">
        <v>33</v>
      </c>
      <c r="C13" s="48" t="s">
        <v>57</v>
      </c>
      <c r="D13" s="32"/>
      <c r="E13" s="34"/>
      <c r="F13" s="34"/>
      <c r="H13" s="35"/>
    </row>
    <row r="14" spans="1:8" ht="15.75" thickBot="1" x14ac:dyDescent="0.3">
      <c r="A14" s="37" t="s">
        <v>24</v>
      </c>
      <c r="B14" s="38"/>
      <c r="C14" s="38"/>
      <c r="D14" s="38"/>
      <c r="E14" s="38"/>
      <c r="F14" s="39">
        <f>SUM(F13)</f>
        <v>0</v>
      </c>
      <c r="G14" s="38"/>
      <c r="H14" s="40"/>
    </row>
    <row r="15" spans="1:8" x14ac:dyDescent="0.25">
      <c r="A15" s="41"/>
      <c r="B15" s="41"/>
      <c r="C15" s="41"/>
      <c r="D15" s="41"/>
      <c r="E15" s="41"/>
      <c r="F15" s="42"/>
      <c r="G15" s="41"/>
      <c r="H15" s="41"/>
    </row>
    <row r="16" spans="1:8" ht="15.75" thickBot="1" x14ac:dyDescent="0.3">
      <c r="A16" s="13" t="s">
        <v>40</v>
      </c>
    </row>
    <row r="17" spans="1:8" ht="15.75" thickBot="1" x14ac:dyDescent="0.3">
      <c r="A17" s="43" t="s">
        <v>39</v>
      </c>
      <c r="B17" s="44"/>
      <c r="C17" s="44"/>
      <c r="D17" s="44"/>
      <c r="E17" s="44"/>
      <c r="F17" s="58">
        <f>SUM(F9+F14)</f>
        <v>0</v>
      </c>
      <c r="G17" s="59"/>
      <c r="H17" s="60"/>
    </row>
  </sheetData>
  <mergeCells count="1">
    <mergeCell ref="F17:H1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Hardware</vt:lpstr>
      <vt:lpstr>Software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Brudný David</cp:lastModifiedBy>
  <dcterms:created xsi:type="dcterms:W3CDTF">2025-05-19T12:56:25Z</dcterms:created>
  <dcterms:modified xsi:type="dcterms:W3CDTF">2025-12-08T13:27:54Z</dcterms:modified>
</cp:coreProperties>
</file>